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555" windowHeight="9630" tabRatio="712" activeTab="11"/>
  </bookViews>
  <sheets>
    <sheet name="高中" sheetId="2" r:id="rId1"/>
    <sheet name="初中语文" sheetId="7" r:id="rId2"/>
    <sheet name="初中数学" sheetId="4" r:id="rId3"/>
    <sheet name="初中英语" sheetId="8" r:id="rId4"/>
    <sheet name="初中其他学科" sheetId="3" r:id="rId5"/>
    <sheet name="小学语文" sheetId="9" r:id="rId6"/>
    <sheet name="小学数学" sheetId="10" r:id="rId7"/>
    <sheet name="小学英语" sheetId="5" r:id="rId8"/>
    <sheet name="小学音乐" sheetId="11" r:id="rId9"/>
    <sheet name="小学体育" sheetId="12" r:id="rId10"/>
    <sheet name="小学美术" sheetId="13" r:id="rId11"/>
    <sheet name="幼儿园" sheetId="6" r:id="rId12"/>
  </sheets>
  <definedNames>
    <definedName name="_xlnm.Print_Titles" localSheetId="7">小学英语!$1:$2</definedName>
    <definedName name="_xlnm.Print_Titles" localSheetId="11">幼儿园!$1:$2</definedName>
  </definedNames>
  <calcPr calcId="125725"/>
</workbook>
</file>

<file path=xl/calcChain.xml><?xml version="1.0" encoding="utf-8"?>
<calcChain xmlns="http://schemas.openxmlformats.org/spreadsheetml/2006/main">
  <c r="H24" i="13"/>
  <c r="I24" s="1"/>
  <c r="H23"/>
  <c r="I23" s="1"/>
  <c r="I22"/>
  <c r="H22"/>
  <c r="H21"/>
  <c r="I21" s="1"/>
  <c r="I20"/>
  <c r="H20"/>
  <c r="H19"/>
  <c r="I19" s="1"/>
  <c r="I18"/>
  <c r="H18"/>
  <c r="H17"/>
  <c r="I17" s="1"/>
  <c r="H16"/>
  <c r="I16" s="1"/>
  <c r="H15"/>
  <c r="I15" s="1"/>
  <c r="I14"/>
  <c r="H14"/>
  <c r="H13"/>
  <c r="I13" s="1"/>
  <c r="I12"/>
  <c r="H12"/>
  <c r="H11"/>
  <c r="I11" s="1"/>
  <c r="I10"/>
  <c r="H10"/>
  <c r="H9"/>
  <c r="I9" s="1"/>
  <c r="H8"/>
  <c r="I8" s="1"/>
  <c r="H7"/>
  <c r="I7" s="1"/>
  <c r="H6"/>
  <c r="I6" s="1"/>
  <c r="H5"/>
  <c r="I5" s="1"/>
  <c r="I4"/>
  <c r="H4"/>
  <c r="H3"/>
  <c r="I3" s="1"/>
  <c r="I25" i="12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I4"/>
  <c r="H4"/>
  <c r="I3"/>
  <c r="H3"/>
  <c r="H17" i="11"/>
  <c r="I17" s="1"/>
  <c r="H16"/>
  <c r="I16" s="1"/>
  <c r="I15"/>
  <c r="H15"/>
  <c r="H14"/>
  <c r="I14" s="1"/>
  <c r="H13"/>
  <c r="I13" s="1"/>
  <c r="H12"/>
  <c r="I12" s="1"/>
  <c r="H11"/>
  <c r="I11" s="1"/>
  <c r="H10"/>
  <c r="I10" s="1"/>
  <c r="H9"/>
  <c r="I9" s="1"/>
  <c r="H8"/>
  <c r="I8" s="1"/>
  <c r="H7"/>
  <c r="I7" s="1"/>
  <c r="H6"/>
  <c r="I6" s="1"/>
  <c r="H5"/>
  <c r="I5" s="1"/>
  <c r="H4"/>
  <c r="I4" s="1"/>
  <c r="I3"/>
  <c r="H3"/>
  <c r="G34" i="10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34" i="9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34" i="8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0" i="7"/>
  <c r="G19"/>
  <c r="G18"/>
  <c r="G17"/>
  <c r="G16"/>
  <c r="G15"/>
  <c r="G14"/>
  <c r="G13"/>
  <c r="G12"/>
  <c r="G11"/>
  <c r="G10"/>
  <c r="G9"/>
  <c r="G8"/>
  <c r="G7"/>
  <c r="G6"/>
  <c r="G5"/>
  <c r="G4"/>
  <c r="G3"/>
  <c r="G4" i="5"/>
  <c r="G5"/>
  <c r="G6"/>
  <c r="G7"/>
  <c r="G8"/>
  <c r="G9"/>
  <c r="G10"/>
  <c r="G11"/>
  <c r="G12"/>
  <c r="G13"/>
  <c r="G14"/>
  <c r="G15"/>
  <c r="G16"/>
  <c r="G17"/>
  <c r="G19"/>
  <c r="G20"/>
  <c r="G21"/>
  <c r="G22"/>
  <c r="G23"/>
  <c r="G24"/>
  <c r="G25"/>
  <c r="G26"/>
  <c r="G27"/>
  <c r="G28"/>
  <c r="G29"/>
  <c r="G30"/>
  <c r="G31"/>
  <c r="G32"/>
  <c r="G33"/>
  <c r="G3"/>
  <c r="G9" i="3"/>
  <c r="G10"/>
  <c r="G11"/>
  <c r="G12"/>
  <c r="G13"/>
  <c r="G14"/>
  <c r="G15"/>
  <c r="G17"/>
  <c r="G18"/>
  <c r="G19"/>
  <c r="G20"/>
  <c r="G21"/>
  <c r="G22"/>
  <c r="G24"/>
  <c r="G25"/>
  <c r="G26"/>
  <c r="G27"/>
  <c r="G28"/>
  <c r="G30"/>
  <c r="G31"/>
  <c r="G4"/>
  <c r="G5"/>
  <c r="G6"/>
  <c r="G7"/>
  <c r="G3"/>
  <c r="G4" i="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6"/>
  <c r="G27"/>
  <c r="G28"/>
  <c r="G29"/>
  <c r="G30"/>
  <c r="G31"/>
  <c r="G32"/>
  <c r="G33"/>
  <c r="G34"/>
  <c r="G3"/>
  <c r="G4" i="2"/>
  <c r="G5"/>
  <c r="G8"/>
  <c r="G3"/>
  <c r="E4" i="6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3"/>
  <c r="E33" i="3"/>
  <c r="G33" s="1"/>
  <c r="E13" i="2"/>
  <c r="G13" s="1"/>
  <c r="E11"/>
  <c r="G11" s="1"/>
  <c r="E9"/>
  <c r="G9" s="1"/>
  <c r="E8"/>
  <c r="E7"/>
  <c r="G7" s="1"/>
</calcChain>
</file>

<file path=xl/sharedStrings.xml><?xml version="1.0" encoding="utf-8"?>
<sst xmlns="http://schemas.openxmlformats.org/spreadsheetml/2006/main" count="966" uniqueCount="318">
  <si>
    <t>序号</t>
    <phoneticPr fontId="5" type="noConversion"/>
  </si>
  <si>
    <t>笔试总分</t>
    <phoneticPr fontId="5" type="noConversion"/>
  </si>
  <si>
    <t>准考证号</t>
    <phoneticPr fontId="7" type="noConversion"/>
  </si>
  <si>
    <t>序号</t>
    <phoneticPr fontId="4" type="noConversion"/>
  </si>
  <si>
    <t>准考证号</t>
    <phoneticPr fontId="4" type="noConversion"/>
  </si>
  <si>
    <t>备注</t>
    <phoneticPr fontId="4" type="noConversion"/>
  </si>
  <si>
    <t>面试成绩</t>
    <phoneticPr fontId="4" type="noConversion"/>
  </si>
  <si>
    <t>总成绩</t>
    <phoneticPr fontId="4" type="noConversion"/>
  </si>
  <si>
    <t>序号</t>
    <phoneticPr fontId="5" type="noConversion"/>
  </si>
  <si>
    <t>准考证号</t>
    <phoneticPr fontId="4" type="noConversion"/>
  </si>
  <si>
    <t>笔试总分</t>
    <phoneticPr fontId="5" type="noConversion"/>
  </si>
  <si>
    <t>面试成绩</t>
    <phoneticPr fontId="4" type="noConversion"/>
  </si>
  <si>
    <t>总成绩</t>
    <phoneticPr fontId="4" type="noConversion"/>
  </si>
  <si>
    <t>备注</t>
    <phoneticPr fontId="4" type="noConversion"/>
  </si>
  <si>
    <t>调剂</t>
    <phoneticPr fontId="4" type="noConversion"/>
  </si>
  <si>
    <t>调剂</t>
    <phoneticPr fontId="4" type="noConversion"/>
  </si>
  <si>
    <t>笔试总分</t>
    <phoneticPr fontId="4" type="noConversion"/>
  </si>
  <si>
    <t>笔试成绩</t>
    <phoneticPr fontId="7" type="noConversion"/>
  </si>
  <si>
    <t>递补</t>
    <phoneticPr fontId="4" type="noConversion"/>
  </si>
  <si>
    <t>缺考</t>
    <phoneticPr fontId="4" type="noConversion"/>
  </si>
  <si>
    <t>缺考</t>
    <phoneticPr fontId="4" type="noConversion"/>
  </si>
  <si>
    <t>是否入闱</t>
    <phoneticPr fontId="4" type="noConversion"/>
  </si>
  <si>
    <t>入闱体检</t>
    <phoneticPr fontId="4" type="noConversion"/>
  </si>
  <si>
    <t>科目一
成绩</t>
    <phoneticPr fontId="4" type="noConversion"/>
  </si>
  <si>
    <t>科目二
成绩</t>
    <phoneticPr fontId="4" type="noConversion"/>
  </si>
  <si>
    <t>科目一
成绩</t>
    <phoneticPr fontId="4" type="noConversion"/>
  </si>
  <si>
    <t>2020年统招教师招聘高中数学成绩统计表</t>
    <phoneticPr fontId="4" type="noConversion"/>
  </si>
  <si>
    <t>2020年统招教师招聘高中历史成绩统计表</t>
    <phoneticPr fontId="4" type="noConversion"/>
  </si>
  <si>
    <t>2020年统招教师招聘高中生物成绩统计表</t>
    <phoneticPr fontId="4" type="noConversion"/>
  </si>
  <si>
    <t>2020年统招教师招聘高中语文成绩公示表</t>
    <phoneticPr fontId="4" type="noConversion"/>
  </si>
  <si>
    <t>是否入闱</t>
    <phoneticPr fontId="4" type="noConversion"/>
  </si>
  <si>
    <t>入闱体检</t>
    <phoneticPr fontId="4" type="noConversion"/>
  </si>
  <si>
    <t>2020年统招教师招聘初中数学岗位1成绩公示表</t>
    <phoneticPr fontId="4" type="noConversion"/>
  </si>
  <si>
    <t>2020年统招教师招聘初中数学岗位2成绩公示表</t>
    <phoneticPr fontId="4" type="noConversion"/>
  </si>
  <si>
    <t>2020年统招教师招聘初中道德与法制成绩公示表</t>
    <phoneticPr fontId="4" type="noConversion"/>
  </si>
  <si>
    <t>2020年统招教师招聘初中历史成绩公示表</t>
    <phoneticPr fontId="4" type="noConversion"/>
  </si>
  <si>
    <t>2020年统招教师招聘初中地理成绩公示表</t>
    <phoneticPr fontId="4" type="noConversion"/>
  </si>
  <si>
    <t>2020年统招教师招聘初中物理成绩公示表</t>
    <phoneticPr fontId="4" type="noConversion"/>
  </si>
  <si>
    <t>2020年统招教师招聘初中化学成绩公示表</t>
    <phoneticPr fontId="4" type="noConversion"/>
  </si>
  <si>
    <t>2020年统招教师招聘初中生物成绩公示表</t>
    <phoneticPr fontId="4" type="noConversion"/>
  </si>
  <si>
    <t>2020年统招教师招聘小学英语岗位1成绩公示表</t>
    <phoneticPr fontId="4" type="noConversion"/>
  </si>
  <si>
    <t>2020年统招教师招聘小学英语岗位2成绩公示表</t>
    <phoneticPr fontId="4" type="noConversion"/>
  </si>
  <si>
    <t>2020年统招教师招聘幼儿园岗位1成绩公示表</t>
    <phoneticPr fontId="4" type="noConversion"/>
  </si>
  <si>
    <t>2020年统招教师招聘幼儿园岗位2成绩公示表</t>
    <phoneticPr fontId="4" type="noConversion"/>
  </si>
  <si>
    <t>序号</t>
  </si>
  <si>
    <t>准考证号</t>
  </si>
  <si>
    <t>综合分</t>
  </si>
  <si>
    <t>专业分</t>
  </si>
  <si>
    <t>1</t>
    <phoneticPr fontId="4" type="noConversion"/>
  </si>
  <si>
    <t>20200101</t>
    <phoneticPr fontId="4" type="noConversion"/>
  </si>
  <si>
    <t>87.5</t>
  </si>
  <si>
    <t>72.5</t>
  </si>
  <si>
    <t>2</t>
    <phoneticPr fontId="4" type="noConversion"/>
  </si>
  <si>
    <t>20200102</t>
  </si>
  <si>
    <t>85</t>
  </si>
  <si>
    <t>71</t>
  </si>
  <si>
    <t>3</t>
    <phoneticPr fontId="4" type="noConversion"/>
  </si>
  <si>
    <t>20200103</t>
  </si>
  <si>
    <t>83.5</t>
  </si>
  <si>
    <t>66</t>
  </si>
  <si>
    <t>4</t>
    <phoneticPr fontId="4" type="noConversion"/>
  </si>
  <si>
    <t>20200104</t>
  </si>
  <si>
    <t>80</t>
  </si>
  <si>
    <t>60</t>
  </si>
  <si>
    <t>5</t>
  </si>
  <si>
    <t>20200105</t>
  </si>
  <si>
    <t>66.5</t>
  </si>
  <si>
    <t>6</t>
  </si>
  <si>
    <t>20200106</t>
  </si>
  <si>
    <t>71.5</t>
  </si>
  <si>
    <t>63.5</t>
  </si>
  <si>
    <t>7</t>
  </si>
  <si>
    <t>20200107</t>
  </si>
  <si>
    <t>69.5</t>
  </si>
  <si>
    <t>65.5</t>
  </si>
  <si>
    <t>8</t>
  </si>
  <si>
    <t>20200108</t>
  </si>
  <si>
    <t>9</t>
  </si>
  <si>
    <t>20200109</t>
  </si>
  <si>
    <t>82</t>
  </si>
  <si>
    <t>50</t>
  </si>
  <si>
    <t>10</t>
  </si>
  <si>
    <t>20200110</t>
  </si>
  <si>
    <t>64.5</t>
  </si>
  <si>
    <t>61.5</t>
  </si>
  <si>
    <t>11</t>
  </si>
  <si>
    <t>20200111</t>
  </si>
  <si>
    <t>74</t>
  </si>
  <si>
    <t>51.5</t>
  </si>
  <si>
    <t>12</t>
  </si>
  <si>
    <t>20200112</t>
  </si>
  <si>
    <t>68.5</t>
  </si>
  <si>
    <t>56.5</t>
  </si>
  <si>
    <t>13</t>
  </si>
  <si>
    <t>20200113</t>
  </si>
  <si>
    <t>57</t>
  </si>
  <si>
    <t>14</t>
  </si>
  <si>
    <t>20200114</t>
  </si>
  <si>
    <t>58</t>
  </si>
  <si>
    <t>15</t>
  </si>
  <si>
    <t>20200115</t>
  </si>
  <si>
    <t>59.5</t>
  </si>
  <si>
    <t>53</t>
  </si>
  <si>
    <t>16</t>
  </si>
  <si>
    <t>20200116</t>
  </si>
  <si>
    <t>45.5</t>
  </si>
  <si>
    <t>56</t>
  </si>
  <si>
    <t>17</t>
  </si>
  <si>
    <t>20200117</t>
  </si>
  <si>
    <t>49.5</t>
  </si>
  <si>
    <t>47.5</t>
  </si>
  <si>
    <t>20200118</t>
  </si>
  <si>
    <t>48</t>
  </si>
  <si>
    <t>2020年万安县特岗教师招聘初中语文成绩公示表</t>
    <phoneticPr fontId="4" type="noConversion"/>
  </si>
  <si>
    <t>1</t>
  </si>
  <si>
    <t>85.5</t>
  </si>
  <si>
    <t>75</t>
  </si>
  <si>
    <t>160.5</t>
  </si>
  <si>
    <t>2</t>
  </si>
  <si>
    <t>83</t>
  </si>
  <si>
    <t>158</t>
  </si>
  <si>
    <t>3</t>
  </si>
  <si>
    <t>151.5</t>
  </si>
  <si>
    <t>4</t>
  </si>
  <si>
    <t>76</t>
  </si>
  <si>
    <t>151</t>
  </si>
  <si>
    <t>89</t>
  </si>
  <si>
    <t>58.5</t>
  </si>
  <si>
    <t>147.5</t>
  </si>
  <si>
    <t>60.5</t>
  </si>
  <si>
    <t>144</t>
  </si>
  <si>
    <t>143</t>
  </si>
  <si>
    <t>134.5</t>
  </si>
  <si>
    <t>55.5</t>
  </si>
  <si>
    <t>129.5</t>
  </si>
  <si>
    <t>75.5</t>
  </si>
  <si>
    <t>53.5</t>
  </si>
  <si>
    <t>129</t>
  </si>
  <si>
    <t>64</t>
  </si>
  <si>
    <t>128</t>
  </si>
  <si>
    <t>59</t>
  </si>
  <si>
    <t>125.5</t>
  </si>
  <si>
    <t>61</t>
  </si>
  <si>
    <t>62</t>
  </si>
  <si>
    <t>123</t>
  </si>
  <si>
    <t>68</t>
  </si>
  <si>
    <t>121.5</t>
  </si>
  <si>
    <t>51</t>
  </si>
  <si>
    <t>70</t>
  </si>
  <si>
    <t>121</t>
  </si>
  <si>
    <t>73</t>
  </si>
  <si>
    <t>62.5</t>
  </si>
  <si>
    <t>57.5</t>
  </si>
  <si>
    <t>120</t>
  </si>
  <si>
    <t>18</t>
  </si>
  <si>
    <t>52</t>
  </si>
  <si>
    <t>118</t>
  </si>
  <si>
    <t>19</t>
  </si>
  <si>
    <t>116.5</t>
  </si>
  <si>
    <t>20</t>
  </si>
  <si>
    <t>21</t>
  </si>
  <si>
    <t>46.5</t>
  </si>
  <si>
    <t>116</t>
  </si>
  <si>
    <t>22</t>
  </si>
  <si>
    <t>111.5</t>
  </si>
  <si>
    <t>23</t>
  </si>
  <si>
    <t>45</t>
  </si>
  <si>
    <t>111</t>
  </si>
  <si>
    <t>24</t>
  </si>
  <si>
    <t>50.5</t>
  </si>
  <si>
    <t>110</t>
  </si>
  <si>
    <t>25</t>
  </si>
  <si>
    <t>48.5</t>
  </si>
  <si>
    <t>106.5</t>
  </si>
  <si>
    <t>26</t>
  </si>
  <si>
    <t>44.5</t>
  </si>
  <si>
    <t>105</t>
  </si>
  <si>
    <t>27</t>
  </si>
  <si>
    <t>104.5</t>
  </si>
  <si>
    <t>28</t>
  </si>
  <si>
    <t>103.5</t>
  </si>
  <si>
    <t>29</t>
  </si>
  <si>
    <t>52.5</t>
  </si>
  <si>
    <t>103</t>
  </si>
  <si>
    <t>30</t>
  </si>
  <si>
    <t>102</t>
  </si>
  <si>
    <t>31</t>
  </si>
  <si>
    <t>47</t>
  </si>
  <si>
    <t>98.5</t>
  </si>
  <si>
    <t>32</t>
  </si>
  <si>
    <t>43.5</t>
  </si>
  <si>
    <t>97</t>
  </si>
  <si>
    <t>2020年万安县特岗教师招聘初中英语成绩公示表</t>
    <phoneticPr fontId="4" type="noConversion"/>
  </si>
  <si>
    <t>笔试总分</t>
    <phoneticPr fontId="4" type="noConversion"/>
  </si>
  <si>
    <t>面试成绩</t>
    <phoneticPr fontId="4" type="noConversion"/>
  </si>
  <si>
    <t>总成绩</t>
    <phoneticPr fontId="4" type="noConversion"/>
  </si>
  <si>
    <t>备注</t>
    <phoneticPr fontId="4" type="noConversion"/>
  </si>
  <si>
    <t>92</t>
  </si>
  <si>
    <t>172</t>
  </si>
  <si>
    <t>89.5</t>
  </si>
  <si>
    <t>90</t>
  </si>
  <si>
    <t>158.5</t>
  </si>
  <si>
    <t>87</t>
  </si>
  <si>
    <t>69</t>
  </si>
  <si>
    <t>156</t>
  </si>
  <si>
    <t>155</t>
  </si>
  <si>
    <t>86.5</t>
  </si>
  <si>
    <t>154.5</t>
  </si>
  <si>
    <t>154</t>
  </si>
  <si>
    <t>150</t>
  </si>
  <si>
    <t>80.5</t>
  </si>
  <si>
    <t>78</t>
  </si>
  <si>
    <t>149.5</t>
  </si>
  <si>
    <t>81.5</t>
  </si>
  <si>
    <t>84</t>
  </si>
  <si>
    <t>65</t>
  </si>
  <si>
    <t>149</t>
  </si>
  <si>
    <t>67</t>
  </si>
  <si>
    <t>148.5</t>
  </si>
  <si>
    <t>148</t>
  </si>
  <si>
    <t>79.5</t>
  </si>
  <si>
    <t>84.5</t>
  </si>
  <si>
    <t>63</t>
  </si>
  <si>
    <t>147</t>
  </si>
  <si>
    <t>82.5</t>
  </si>
  <si>
    <t>146.5</t>
  </si>
  <si>
    <t>146</t>
  </si>
  <si>
    <t>145.5</t>
  </si>
  <si>
    <t>78.5</t>
  </si>
  <si>
    <t>145</t>
  </si>
  <si>
    <t>144.5</t>
  </si>
  <si>
    <t>2020年万安县特岗教师招聘小学语文成绩公示表</t>
    <phoneticPr fontId="4" type="noConversion"/>
  </si>
  <si>
    <t>86</t>
  </si>
  <si>
    <t>76.5</t>
  </si>
  <si>
    <t>162.5</t>
  </si>
  <si>
    <t>162</t>
  </si>
  <si>
    <t>161.5</t>
  </si>
  <si>
    <t>161</t>
  </si>
  <si>
    <t>160</t>
  </si>
  <si>
    <t>88</t>
  </si>
  <si>
    <t>157</t>
  </si>
  <si>
    <t>73.5</t>
  </si>
  <si>
    <t>77.5</t>
  </si>
  <si>
    <t>153.5</t>
  </si>
  <si>
    <t>150.5</t>
  </si>
  <si>
    <t>142.5</t>
  </si>
  <si>
    <t>142</t>
  </si>
  <si>
    <t>141.5</t>
  </si>
  <si>
    <t>140.5</t>
  </si>
  <si>
    <t>137.5</t>
  </si>
  <si>
    <t>137</t>
  </si>
  <si>
    <t>136.5</t>
  </si>
  <si>
    <t>136</t>
  </si>
  <si>
    <t>135</t>
  </si>
  <si>
    <t>134</t>
  </si>
  <si>
    <t>2020年万安县特岗教师招聘小学数学成绩公示表</t>
    <phoneticPr fontId="4" type="noConversion"/>
  </si>
  <si>
    <t>笔试总分</t>
    <phoneticPr fontId="4" type="noConversion"/>
  </si>
  <si>
    <t>试讲成绩</t>
    <phoneticPr fontId="4" type="noConversion"/>
  </si>
  <si>
    <t>技能成绩</t>
    <phoneticPr fontId="4" type="noConversion"/>
  </si>
  <si>
    <t>面试总成绩</t>
    <phoneticPr fontId="4" type="noConversion"/>
  </si>
  <si>
    <t>最终总成绩</t>
    <phoneticPr fontId="4" type="noConversion"/>
  </si>
  <si>
    <t>备注</t>
    <phoneticPr fontId="4" type="noConversion"/>
  </si>
  <si>
    <t>是否入闱</t>
    <phoneticPr fontId="4" type="noConversion"/>
  </si>
  <si>
    <t>入闱体检</t>
    <phoneticPr fontId="4" type="noConversion"/>
  </si>
  <si>
    <t>101.5</t>
  </si>
  <si>
    <t>37</t>
  </si>
  <si>
    <t>92.5</t>
  </si>
  <si>
    <t>91.5</t>
  </si>
  <si>
    <t>38</t>
  </si>
  <si>
    <t>33.5</t>
  </si>
  <si>
    <t>35.5</t>
  </si>
  <si>
    <t>38.5</t>
  </si>
  <si>
    <t>41.5</t>
  </si>
  <si>
    <t>30.5</t>
  </si>
  <si>
    <t>72</t>
  </si>
  <si>
    <t>调剂</t>
    <phoneticPr fontId="4" type="noConversion"/>
  </si>
  <si>
    <t>31.5</t>
  </si>
  <si>
    <t>33</t>
  </si>
  <si>
    <t>35</t>
  </si>
  <si>
    <t>49</t>
  </si>
  <si>
    <t>41</t>
  </si>
  <si>
    <t>缺考</t>
    <phoneticPr fontId="4" type="noConversion"/>
  </si>
  <si>
    <t>2020年万安县特岗教师招聘小学音乐成绩公示表</t>
    <phoneticPr fontId="4" type="noConversion"/>
  </si>
  <si>
    <t>试讲成绩</t>
    <phoneticPr fontId="4" type="noConversion"/>
  </si>
  <si>
    <t>技能成绩</t>
    <phoneticPr fontId="4" type="noConversion"/>
  </si>
  <si>
    <t>面试总成绩</t>
    <phoneticPr fontId="4" type="noConversion"/>
  </si>
  <si>
    <t>最终总成绩</t>
    <phoneticPr fontId="4" type="noConversion"/>
  </si>
  <si>
    <t>140</t>
  </si>
  <si>
    <t>118.5</t>
  </si>
  <si>
    <t>54.5</t>
  </si>
  <si>
    <t>46</t>
  </si>
  <si>
    <t>100.5</t>
  </si>
  <si>
    <t>55</t>
  </si>
  <si>
    <t>40</t>
  </si>
  <si>
    <t>95</t>
  </si>
  <si>
    <t>40.5</t>
  </si>
  <si>
    <t>43</t>
  </si>
  <si>
    <t>37.5</t>
  </si>
  <si>
    <t>42</t>
  </si>
  <si>
    <t>39</t>
  </si>
  <si>
    <t>79</t>
  </si>
  <si>
    <t>36</t>
  </si>
  <si>
    <t>调剂</t>
  </si>
  <si>
    <t>34</t>
  </si>
  <si>
    <t>70.5</t>
  </si>
  <si>
    <t>2020年万安县特岗教师招聘小学体育成绩公示表</t>
    <phoneticPr fontId="4" type="noConversion"/>
  </si>
  <si>
    <t>67.5</t>
  </si>
  <si>
    <t>128.5</t>
  </si>
  <si>
    <t>126</t>
  </si>
  <si>
    <t>114.5</t>
  </si>
  <si>
    <t>105.5</t>
  </si>
  <si>
    <t>104</t>
  </si>
  <si>
    <t>102.5</t>
  </si>
  <si>
    <t>100</t>
  </si>
  <si>
    <t>54</t>
  </si>
  <si>
    <t>97.5</t>
  </si>
  <si>
    <t>94</t>
  </si>
  <si>
    <t>2020年万安县特岗教师招聘小学美术成绩公示表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</si>
</sst>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3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Arial"/>
      <family val="2"/>
    </font>
    <font>
      <sz val="11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0" fillId="0" borderId="0" xfId="0" applyFont="1">
      <alignment vertical="center"/>
    </xf>
    <xf numFmtId="0" fontId="6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1" fillId="0" borderId="1" xfId="0" applyFont="1" applyBorder="1">
      <alignment vertical="center"/>
    </xf>
    <xf numFmtId="0" fontId="11" fillId="0" borderId="1" xfId="0" applyFont="1" applyFill="1" applyBorder="1" applyAlignment="1"/>
    <xf numFmtId="49" fontId="12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pane ySplit="2" topLeftCell="A3" activePane="bottomLeft" state="frozen"/>
      <selection pane="bottomLeft" activeCell="I14" sqref="I14"/>
    </sheetView>
  </sheetViews>
  <sheetFormatPr defaultRowHeight="13.5"/>
  <cols>
    <col min="1" max="1" width="5.875" customWidth="1"/>
    <col min="2" max="2" width="13.125" customWidth="1"/>
    <col min="3" max="4" width="8.5" customWidth="1"/>
    <col min="5" max="5" width="8" bestFit="1" customWidth="1"/>
    <col min="6" max="6" width="8.5" customWidth="1"/>
    <col min="7" max="7" width="8" customWidth="1"/>
    <col min="8" max="8" width="7.375" customWidth="1"/>
    <col min="9" max="9" width="10" customWidth="1"/>
  </cols>
  <sheetData>
    <row r="1" spans="1:9" ht="36.75" customHeight="1">
      <c r="A1" s="26" t="s">
        <v>29</v>
      </c>
      <c r="B1" s="26"/>
      <c r="C1" s="26"/>
      <c r="D1" s="26"/>
      <c r="E1" s="26"/>
      <c r="F1" s="26"/>
      <c r="G1" s="26"/>
      <c r="H1" s="26"/>
      <c r="I1" s="26"/>
    </row>
    <row r="2" spans="1:9" s="2" customFormat="1" ht="39" customHeight="1">
      <c r="A2" s="8" t="s">
        <v>8</v>
      </c>
      <c r="B2" s="6" t="s">
        <v>9</v>
      </c>
      <c r="C2" s="19" t="s">
        <v>25</v>
      </c>
      <c r="D2" s="19" t="s">
        <v>24</v>
      </c>
      <c r="E2" s="6" t="s">
        <v>10</v>
      </c>
      <c r="F2" s="6" t="s">
        <v>11</v>
      </c>
      <c r="G2" s="6" t="s">
        <v>12</v>
      </c>
      <c r="H2" s="6" t="s">
        <v>13</v>
      </c>
      <c r="I2" s="1" t="s">
        <v>21</v>
      </c>
    </row>
    <row r="3" spans="1:9" s="2" customFormat="1" ht="25.5" customHeight="1">
      <c r="A3" s="9">
        <v>1</v>
      </c>
      <c r="B3" s="7">
        <v>20200119</v>
      </c>
      <c r="C3" s="7">
        <v>62.5</v>
      </c>
      <c r="D3" s="7">
        <v>55.5</v>
      </c>
      <c r="E3" s="6">
        <v>118</v>
      </c>
      <c r="F3" s="6" t="s">
        <v>19</v>
      </c>
      <c r="G3" s="14" t="e">
        <f>E3/4+F3/2</f>
        <v>#VALUE!</v>
      </c>
      <c r="H3" s="6" t="s">
        <v>14</v>
      </c>
      <c r="I3" s="1"/>
    </row>
    <row r="4" spans="1:9" s="2" customFormat="1" ht="25.5" customHeight="1">
      <c r="A4" s="9">
        <v>2</v>
      </c>
      <c r="B4" s="7">
        <v>20200120</v>
      </c>
      <c r="C4" s="7">
        <v>57</v>
      </c>
      <c r="D4" s="7">
        <v>52</v>
      </c>
      <c r="E4" s="6">
        <v>109</v>
      </c>
      <c r="F4" s="6">
        <v>83</v>
      </c>
      <c r="G4" s="14">
        <f t="shared" ref="G4:G13" si="0">E4/4+F4/2</f>
        <v>68.75</v>
      </c>
      <c r="H4" s="6" t="s">
        <v>14</v>
      </c>
      <c r="I4" s="1" t="s">
        <v>22</v>
      </c>
    </row>
    <row r="5" spans="1:9" s="2" customFormat="1" ht="25.5" customHeight="1">
      <c r="A5" s="9">
        <v>3</v>
      </c>
      <c r="B5" s="7">
        <v>20200121</v>
      </c>
      <c r="C5" s="7">
        <v>52.5</v>
      </c>
      <c r="D5" s="7">
        <v>50</v>
      </c>
      <c r="E5" s="6">
        <v>102.5</v>
      </c>
      <c r="F5" s="6" t="s">
        <v>19</v>
      </c>
      <c r="G5" s="14" t="e">
        <f t="shared" si="0"/>
        <v>#VALUE!</v>
      </c>
      <c r="H5" s="6" t="s">
        <v>14</v>
      </c>
      <c r="I5" s="20"/>
    </row>
    <row r="6" spans="1:9" s="2" customFormat="1" ht="35.25" customHeight="1">
      <c r="A6" s="26" t="s">
        <v>26</v>
      </c>
      <c r="B6" s="26"/>
      <c r="C6" s="26"/>
      <c r="D6" s="26"/>
      <c r="E6" s="26"/>
      <c r="F6" s="26"/>
      <c r="G6" s="26"/>
      <c r="H6" s="26"/>
      <c r="I6" s="26"/>
    </row>
    <row r="7" spans="1:9" s="2" customFormat="1" ht="27" customHeight="1">
      <c r="A7" s="9">
        <v>1</v>
      </c>
      <c r="B7" s="7">
        <v>20200301</v>
      </c>
      <c r="C7" s="7">
        <v>59</v>
      </c>
      <c r="D7" s="7">
        <v>55.5</v>
      </c>
      <c r="E7" s="7">
        <f>SUM(C7:D7)</f>
        <v>114.5</v>
      </c>
      <c r="F7" s="6" t="s">
        <v>19</v>
      </c>
      <c r="G7" s="14" t="e">
        <f t="shared" si="0"/>
        <v>#VALUE!</v>
      </c>
      <c r="H7" s="7"/>
      <c r="I7" s="20"/>
    </row>
    <row r="8" spans="1:9" s="2" customFormat="1" ht="27" customHeight="1">
      <c r="A8" s="9">
        <v>2</v>
      </c>
      <c r="B8" s="7">
        <v>20200302</v>
      </c>
      <c r="C8" s="7">
        <v>46.5</v>
      </c>
      <c r="D8" s="7">
        <v>66</v>
      </c>
      <c r="E8" s="7">
        <f t="shared" ref="E8" si="1">SUM(C8:D8)</f>
        <v>112.5</v>
      </c>
      <c r="F8" s="7">
        <v>85.67</v>
      </c>
      <c r="G8" s="14">
        <f t="shared" si="0"/>
        <v>70.960000000000008</v>
      </c>
      <c r="H8" s="7"/>
      <c r="I8" s="1" t="s">
        <v>22</v>
      </c>
    </row>
    <row r="9" spans="1:9" s="2" customFormat="1" ht="27" customHeight="1">
      <c r="A9" s="9">
        <v>3</v>
      </c>
      <c r="B9" s="7">
        <v>20200303</v>
      </c>
      <c r="C9" s="7">
        <v>42.5</v>
      </c>
      <c r="D9" s="7">
        <v>65</v>
      </c>
      <c r="E9" s="7">
        <f>SUM(C9:D9)</f>
        <v>107.5</v>
      </c>
      <c r="F9" s="7">
        <v>79.33</v>
      </c>
      <c r="G9" s="14">
        <f t="shared" si="0"/>
        <v>66.539999999999992</v>
      </c>
      <c r="H9" s="7"/>
      <c r="I9" s="20"/>
    </row>
    <row r="10" spans="1:9" s="2" customFormat="1" ht="31.5" customHeight="1">
      <c r="A10" s="26" t="s">
        <v>27</v>
      </c>
      <c r="B10" s="26"/>
      <c r="C10" s="26"/>
      <c r="D10" s="26"/>
      <c r="E10" s="26"/>
      <c r="F10" s="26"/>
      <c r="G10" s="26"/>
      <c r="H10" s="26"/>
      <c r="I10" s="26"/>
    </row>
    <row r="11" spans="1:9" s="2" customFormat="1" ht="24.75" customHeight="1">
      <c r="A11" s="9">
        <v>1</v>
      </c>
      <c r="B11" s="7">
        <v>20200806</v>
      </c>
      <c r="C11" s="7">
        <v>55.5</v>
      </c>
      <c r="D11" s="7">
        <v>70</v>
      </c>
      <c r="E11" s="7">
        <f>SUM(C11:D11)</f>
        <v>125.5</v>
      </c>
      <c r="F11" s="7">
        <v>85</v>
      </c>
      <c r="G11" s="14">
        <f t="shared" si="0"/>
        <v>73.875</v>
      </c>
      <c r="H11" s="7"/>
      <c r="I11" s="1" t="s">
        <v>22</v>
      </c>
    </row>
    <row r="12" spans="1:9" s="2" customFormat="1" ht="33" customHeight="1">
      <c r="A12" s="26" t="s">
        <v>28</v>
      </c>
      <c r="B12" s="26"/>
      <c r="C12" s="26"/>
      <c r="D12" s="26"/>
      <c r="E12" s="26"/>
      <c r="F12" s="26"/>
      <c r="G12" s="26"/>
      <c r="H12" s="26"/>
      <c r="I12" s="26"/>
    </row>
    <row r="13" spans="1:9" s="2" customFormat="1" ht="27.75" customHeight="1">
      <c r="A13" s="9">
        <v>1</v>
      </c>
      <c r="B13" s="7">
        <v>20200708</v>
      </c>
      <c r="C13" s="7">
        <v>67</v>
      </c>
      <c r="D13" s="7">
        <v>37.5</v>
      </c>
      <c r="E13" s="7">
        <f t="shared" ref="E13" si="2">SUM(C13:D13)</f>
        <v>104.5</v>
      </c>
      <c r="F13" s="7">
        <v>78.930000000000007</v>
      </c>
      <c r="G13" s="14">
        <f t="shared" si="0"/>
        <v>65.59</v>
      </c>
      <c r="H13" s="7"/>
      <c r="I13" s="1" t="s">
        <v>22</v>
      </c>
    </row>
  </sheetData>
  <mergeCells count="4">
    <mergeCell ref="A1:I1"/>
    <mergeCell ref="A6:I6"/>
    <mergeCell ref="A10:I10"/>
    <mergeCell ref="A12:I12"/>
  </mergeCells>
  <phoneticPr fontId="4" type="noConversion"/>
  <printOptions horizontalCentered="1"/>
  <pageMargins left="0.70866141732283472" right="0.70866141732283472" top="0.8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pane ySplit="2" topLeftCell="A3" activePane="bottomLeft" state="frozen"/>
      <selection pane="bottomLeft" activeCell="K20" sqref="K20"/>
    </sheetView>
  </sheetViews>
  <sheetFormatPr defaultRowHeight="13.5"/>
  <cols>
    <col min="1" max="1" width="5.25" bestFit="1" customWidth="1"/>
    <col min="2" max="2" width="9.5" bestFit="1" customWidth="1"/>
    <col min="3" max="4" width="7.125" bestFit="1" customWidth="1"/>
    <col min="8" max="9" width="11" bestFit="1" customWidth="1"/>
    <col min="10" max="10" width="5.25" bestFit="1" customWidth="1"/>
  </cols>
  <sheetData>
    <row r="1" spans="1:11" ht="22.5">
      <c r="A1" s="26" t="s">
        <v>305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7.25" customHeight="1">
      <c r="A2" s="16" t="s">
        <v>44</v>
      </c>
      <c r="B2" s="16" t="s">
        <v>45</v>
      </c>
      <c r="C2" s="16" t="s">
        <v>46</v>
      </c>
      <c r="D2" s="16" t="s">
        <v>47</v>
      </c>
      <c r="E2" s="16" t="s">
        <v>16</v>
      </c>
      <c r="F2" s="16" t="s">
        <v>283</v>
      </c>
      <c r="G2" s="16" t="s">
        <v>284</v>
      </c>
      <c r="H2" s="16" t="s">
        <v>285</v>
      </c>
      <c r="I2" s="16" t="s">
        <v>286</v>
      </c>
      <c r="J2" s="16" t="s">
        <v>5</v>
      </c>
      <c r="K2" s="18" t="s">
        <v>21</v>
      </c>
    </row>
    <row r="3" spans="1:11">
      <c r="A3" s="16" t="s">
        <v>114</v>
      </c>
      <c r="B3" s="16">
        <v>20201001</v>
      </c>
      <c r="C3" s="16" t="s">
        <v>221</v>
      </c>
      <c r="D3" s="16" t="s">
        <v>127</v>
      </c>
      <c r="E3" s="16" t="s">
        <v>131</v>
      </c>
      <c r="F3" s="16">
        <v>83.67</v>
      </c>
      <c r="G3" s="16">
        <v>60.34</v>
      </c>
      <c r="H3" s="16">
        <f t="shared" ref="H3:H25" si="0">F3*0.4+G3*0.6</f>
        <v>69.671999999999997</v>
      </c>
      <c r="I3" s="24">
        <f t="shared" ref="I3:I25" si="1">E3/2*0.4+H3*0.6</f>
        <v>70.403199999999998</v>
      </c>
      <c r="J3" s="16"/>
      <c r="K3" s="18" t="s">
        <v>22</v>
      </c>
    </row>
    <row r="4" spans="1:11">
      <c r="A4" s="16" t="s">
        <v>118</v>
      </c>
      <c r="B4" s="16">
        <v>20201002</v>
      </c>
      <c r="C4" s="16" t="s">
        <v>69</v>
      </c>
      <c r="D4" s="16" t="s">
        <v>91</v>
      </c>
      <c r="E4" s="16" t="s">
        <v>287</v>
      </c>
      <c r="F4" s="16">
        <v>84.33</v>
      </c>
      <c r="G4" s="16">
        <v>59.57</v>
      </c>
      <c r="H4" s="16">
        <f t="shared" si="0"/>
        <v>69.47399999999999</v>
      </c>
      <c r="I4" s="24">
        <f t="shared" si="1"/>
        <v>69.684399999999982</v>
      </c>
      <c r="J4" s="16"/>
      <c r="K4" s="18" t="s">
        <v>22</v>
      </c>
    </row>
    <row r="5" spans="1:11">
      <c r="A5" s="16" t="s">
        <v>121</v>
      </c>
      <c r="B5" s="16">
        <v>20201003</v>
      </c>
      <c r="C5" s="16" t="s">
        <v>228</v>
      </c>
      <c r="D5" s="16" t="s">
        <v>187</v>
      </c>
      <c r="E5" s="16" t="s">
        <v>141</v>
      </c>
      <c r="F5" s="16">
        <v>83.17</v>
      </c>
      <c r="G5" s="16">
        <v>52.32</v>
      </c>
      <c r="H5" s="16">
        <f t="shared" si="0"/>
        <v>64.66</v>
      </c>
      <c r="I5" s="24">
        <f t="shared" si="1"/>
        <v>63.896000000000001</v>
      </c>
      <c r="J5" s="16"/>
      <c r="K5" s="18" t="s">
        <v>22</v>
      </c>
    </row>
    <row r="6" spans="1:11">
      <c r="A6" s="16" t="s">
        <v>123</v>
      </c>
      <c r="B6" s="16">
        <v>20201004</v>
      </c>
      <c r="C6" s="16" t="s">
        <v>222</v>
      </c>
      <c r="D6" s="16" t="s">
        <v>133</v>
      </c>
      <c r="E6" s="16" t="s">
        <v>288</v>
      </c>
      <c r="F6" s="16">
        <v>86.17</v>
      </c>
      <c r="G6" s="16">
        <v>31.95</v>
      </c>
      <c r="H6" s="16">
        <f t="shared" si="0"/>
        <v>53.638000000000005</v>
      </c>
      <c r="I6" s="24">
        <f t="shared" si="1"/>
        <v>55.882800000000003</v>
      </c>
      <c r="J6" s="16"/>
      <c r="K6" s="18" t="s">
        <v>22</v>
      </c>
    </row>
    <row r="7" spans="1:11">
      <c r="A7" s="16" t="s">
        <v>64</v>
      </c>
      <c r="B7" s="16">
        <v>20201005</v>
      </c>
      <c r="C7" s="16" t="s">
        <v>289</v>
      </c>
      <c r="D7" s="16" t="s">
        <v>290</v>
      </c>
      <c r="E7" s="16" t="s">
        <v>291</v>
      </c>
      <c r="F7" s="16" t="s">
        <v>19</v>
      </c>
      <c r="G7" s="16" t="s">
        <v>19</v>
      </c>
      <c r="H7" s="16" t="e">
        <f t="shared" si="0"/>
        <v>#VALUE!</v>
      </c>
      <c r="I7" s="24" t="e">
        <f t="shared" si="1"/>
        <v>#VALUE!</v>
      </c>
      <c r="J7" s="16"/>
      <c r="K7" s="18"/>
    </row>
    <row r="8" spans="1:11">
      <c r="A8" s="16" t="s">
        <v>67</v>
      </c>
      <c r="B8" s="16">
        <v>20201006</v>
      </c>
      <c r="C8" s="16" t="s">
        <v>292</v>
      </c>
      <c r="D8" s="16" t="s">
        <v>293</v>
      </c>
      <c r="E8" s="16" t="s">
        <v>294</v>
      </c>
      <c r="F8" s="16">
        <v>78.33</v>
      </c>
      <c r="G8" s="16">
        <v>44.64</v>
      </c>
      <c r="H8" s="16">
        <f t="shared" si="0"/>
        <v>58.116</v>
      </c>
      <c r="I8" s="24">
        <f t="shared" si="1"/>
        <v>53.869599999999998</v>
      </c>
      <c r="J8" s="16"/>
      <c r="K8" s="18"/>
    </row>
    <row r="9" spans="1:11">
      <c r="A9" s="16" t="s">
        <v>71</v>
      </c>
      <c r="B9" s="16">
        <v>20201007</v>
      </c>
      <c r="C9" s="16" t="s">
        <v>80</v>
      </c>
      <c r="D9" s="16" t="s">
        <v>166</v>
      </c>
      <c r="E9" s="16" t="s">
        <v>294</v>
      </c>
      <c r="F9" s="16">
        <v>80.83</v>
      </c>
      <c r="G9" s="16">
        <v>69.03</v>
      </c>
      <c r="H9" s="16">
        <f t="shared" si="0"/>
        <v>73.75</v>
      </c>
      <c r="I9" s="24">
        <f t="shared" si="1"/>
        <v>63.25</v>
      </c>
      <c r="J9" s="16"/>
      <c r="K9" s="18" t="s">
        <v>22</v>
      </c>
    </row>
    <row r="10" spans="1:11">
      <c r="A10" s="16" t="s">
        <v>75</v>
      </c>
      <c r="B10" s="16">
        <v>20201008</v>
      </c>
      <c r="C10" s="16" t="s">
        <v>172</v>
      </c>
      <c r="D10" s="16" t="s">
        <v>161</v>
      </c>
      <c r="E10" s="16" t="s">
        <v>294</v>
      </c>
      <c r="F10" s="16">
        <v>88.5</v>
      </c>
      <c r="G10" s="16">
        <v>51.34</v>
      </c>
      <c r="H10" s="16">
        <f t="shared" si="0"/>
        <v>66.204000000000008</v>
      </c>
      <c r="I10" s="24">
        <f t="shared" si="1"/>
        <v>58.7224</v>
      </c>
      <c r="J10" s="16"/>
      <c r="K10" s="18" t="s">
        <v>22</v>
      </c>
    </row>
    <row r="11" spans="1:11">
      <c r="A11" s="16" t="s">
        <v>77</v>
      </c>
      <c r="B11" s="16">
        <v>20201009</v>
      </c>
      <c r="C11" s="16" t="s">
        <v>110</v>
      </c>
      <c r="D11" s="16" t="s">
        <v>175</v>
      </c>
      <c r="E11" s="16" t="s">
        <v>197</v>
      </c>
      <c r="F11" s="16">
        <v>83.33</v>
      </c>
      <c r="G11" s="16">
        <v>48.47</v>
      </c>
      <c r="H11" s="16">
        <f t="shared" si="0"/>
        <v>62.414000000000001</v>
      </c>
      <c r="I11" s="24">
        <f t="shared" si="1"/>
        <v>55.848399999999998</v>
      </c>
      <c r="J11" s="16"/>
      <c r="K11" s="18" t="s">
        <v>22</v>
      </c>
    </row>
    <row r="12" spans="1:11">
      <c r="A12" s="16" t="s">
        <v>81</v>
      </c>
      <c r="B12" s="16">
        <v>20201010</v>
      </c>
      <c r="C12" s="16" t="s">
        <v>187</v>
      </c>
      <c r="D12" s="16" t="s">
        <v>268</v>
      </c>
      <c r="E12" s="16" t="s">
        <v>54</v>
      </c>
      <c r="F12" s="16">
        <v>85</v>
      </c>
      <c r="G12" s="16">
        <v>59.15</v>
      </c>
      <c r="H12" s="16">
        <f t="shared" si="0"/>
        <v>69.489999999999995</v>
      </c>
      <c r="I12" s="24">
        <f t="shared" si="1"/>
        <v>58.693999999999996</v>
      </c>
      <c r="J12" s="16"/>
      <c r="K12" s="18" t="s">
        <v>22</v>
      </c>
    </row>
    <row r="13" spans="1:11">
      <c r="A13" s="16" t="s">
        <v>85</v>
      </c>
      <c r="B13" s="16">
        <v>20201011</v>
      </c>
      <c r="C13" s="16" t="s">
        <v>295</v>
      </c>
      <c r="D13" s="16" t="s">
        <v>190</v>
      </c>
      <c r="E13" s="16" t="s">
        <v>214</v>
      </c>
      <c r="F13" s="16" t="s">
        <v>19</v>
      </c>
      <c r="G13" s="16" t="s">
        <v>19</v>
      </c>
      <c r="H13" s="16" t="e">
        <f t="shared" si="0"/>
        <v>#VALUE!</v>
      </c>
      <c r="I13" s="24" t="e">
        <f t="shared" si="1"/>
        <v>#VALUE!</v>
      </c>
      <c r="J13" s="16"/>
      <c r="K13" s="18"/>
    </row>
    <row r="14" spans="1:11">
      <c r="A14" s="16" t="s">
        <v>89</v>
      </c>
      <c r="B14" s="16">
        <v>20201012</v>
      </c>
      <c r="C14" s="16" t="s">
        <v>296</v>
      </c>
      <c r="D14" s="16" t="s">
        <v>295</v>
      </c>
      <c r="E14" s="16" t="s">
        <v>58</v>
      </c>
      <c r="F14" s="16">
        <v>78.33</v>
      </c>
      <c r="G14" s="16">
        <v>49.67</v>
      </c>
      <c r="H14" s="16">
        <f t="shared" si="0"/>
        <v>61.134</v>
      </c>
      <c r="I14" s="24">
        <f t="shared" si="1"/>
        <v>53.380399999999995</v>
      </c>
      <c r="J14" s="16"/>
      <c r="K14" s="18"/>
    </row>
    <row r="15" spans="1:11">
      <c r="A15" s="16" t="s">
        <v>93</v>
      </c>
      <c r="B15" s="16">
        <v>20201013</v>
      </c>
      <c r="C15" s="16" t="s">
        <v>297</v>
      </c>
      <c r="D15" s="16" t="s">
        <v>298</v>
      </c>
      <c r="E15" s="16" t="s">
        <v>220</v>
      </c>
      <c r="F15" s="16" t="s">
        <v>19</v>
      </c>
      <c r="G15" s="16" t="s">
        <v>19</v>
      </c>
      <c r="H15" s="16" t="e">
        <f t="shared" si="0"/>
        <v>#VALUE!</v>
      </c>
      <c r="I15" s="24" t="e">
        <f t="shared" si="1"/>
        <v>#VALUE!</v>
      </c>
      <c r="J15" s="16"/>
      <c r="K15" s="18"/>
    </row>
    <row r="16" spans="1:11">
      <c r="A16" s="16" t="s">
        <v>96</v>
      </c>
      <c r="B16" s="16">
        <v>20201014</v>
      </c>
      <c r="C16" s="16" t="s">
        <v>293</v>
      </c>
      <c r="D16" s="16" t="s">
        <v>299</v>
      </c>
      <c r="E16" s="16" t="s">
        <v>300</v>
      </c>
      <c r="F16" s="16">
        <v>84.5</v>
      </c>
      <c r="G16" s="16">
        <v>53.8</v>
      </c>
      <c r="H16" s="16">
        <f t="shared" si="0"/>
        <v>66.08</v>
      </c>
      <c r="I16" s="24">
        <f t="shared" si="1"/>
        <v>55.447999999999993</v>
      </c>
      <c r="J16" s="16"/>
      <c r="K16" s="18" t="s">
        <v>22</v>
      </c>
    </row>
    <row r="17" spans="1:11">
      <c r="A17" s="16" t="s">
        <v>99</v>
      </c>
      <c r="B17" s="16">
        <v>20201015</v>
      </c>
      <c r="C17" s="16" t="s">
        <v>293</v>
      </c>
      <c r="D17" s="16" t="s">
        <v>301</v>
      </c>
      <c r="E17" s="16" t="s">
        <v>124</v>
      </c>
      <c r="F17" s="16">
        <v>78.5</v>
      </c>
      <c r="G17" s="16">
        <v>17.25</v>
      </c>
      <c r="H17" s="16">
        <f t="shared" si="0"/>
        <v>41.75</v>
      </c>
      <c r="I17" s="24">
        <f t="shared" si="1"/>
        <v>40.25</v>
      </c>
      <c r="J17" s="16"/>
      <c r="K17" s="18"/>
    </row>
    <row r="18" spans="1:11">
      <c r="A18" s="16">
        <v>16</v>
      </c>
      <c r="B18" s="16">
        <v>20201016</v>
      </c>
      <c r="C18" s="16" t="s">
        <v>190</v>
      </c>
      <c r="D18" s="16" t="s">
        <v>290</v>
      </c>
      <c r="E18" s="16" t="s">
        <v>199</v>
      </c>
      <c r="F18" s="16">
        <v>82.33</v>
      </c>
      <c r="G18" s="16">
        <v>48.96</v>
      </c>
      <c r="H18" s="16">
        <f t="shared" si="0"/>
        <v>62.308</v>
      </c>
      <c r="I18" s="24">
        <f t="shared" si="1"/>
        <v>55.284800000000004</v>
      </c>
      <c r="J18" s="16" t="s">
        <v>302</v>
      </c>
      <c r="K18" s="18" t="s">
        <v>22</v>
      </c>
    </row>
    <row r="19" spans="1:11">
      <c r="A19" s="16" t="s">
        <v>107</v>
      </c>
      <c r="B19" s="16">
        <v>20201017</v>
      </c>
      <c r="C19" s="16" t="s">
        <v>303</v>
      </c>
      <c r="D19" s="16" t="s">
        <v>265</v>
      </c>
      <c r="E19" s="16" t="s">
        <v>55</v>
      </c>
      <c r="F19" s="16">
        <v>70</v>
      </c>
      <c r="G19" s="16">
        <v>27.18</v>
      </c>
      <c r="H19" s="16">
        <f t="shared" si="0"/>
        <v>44.308</v>
      </c>
      <c r="I19" s="24">
        <f t="shared" si="1"/>
        <v>40.784799999999997</v>
      </c>
      <c r="J19" s="16"/>
      <c r="K19" s="18"/>
    </row>
    <row r="20" spans="1:11">
      <c r="A20" s="16" t="s">
        <v>154</v>
      </c>
      <c r="B20" s="16">
        <v>20201018</v>
      </c>
      <c r="C20" s="16" t="s">
        <v>189</v>
      </c>
      <c r="D20" s="16" t="s">
        <v>271</v>
      </c>
      <c r="E20" s="16" t="s">
        <v>304</v>
      </c>
      <c r="F20" s="16">
        <v>80.5</v>
      </c>
      <c r="G20" s="16">
        <v>25.85</v>
      </c>
      <c r="H20" s="16">
        <f t="shared" si="0"/>
        <v>47.71</v>
      </c>
      <c r="I20" s="24">
        <f t="shared" si="1"/>
        <v>42.725999999999999</v>
      </c>
      <c r="J20" s="16"/>
      <c r="K20" s="18"/>
    </row>
    <row r="21" spans="1:11">
      <c r="A21" s="16" t="s">
        <v>157</v>
      </c>
      <c r="B21" s="16">
        <v>20201019</v>
      </c>
      <c r="C21" s="16" t="s">
        <v>277</v>
      </c>
      <c r="D21" s="16" t="s">
        <v>277</v>
      </c>
      <c r="E21" s="16" t="s">
        <v>59</v>
      </c>
      <c r="F21" s="16">
        <v>77.33</v>
      </c>
      <c r="G21" s="16">
        <v>54.82</v>
      </c>
      <c r="H21" s="16">
        <f t="shared" si="0"/>
        <v>63.823999999999998</v>
      </c>
      <c r="I21" s="24">
        <f t="shared" si="1"/>
        <v>51.494399999999999</v>
      </c>
      <c r="J21" s="16"/>
      <c r="K21" s="18"/>
    </row>
    <row r="22" spans="1:11">
      <c r="A22" s="16" t="s">
        <v>159</v>
      </c>
      <c r="B22" s="16">
        <v>20201020</v>
      </c>
      <c r="C22" s="16" t="s">
        <v>189</v>
      </c>
      <c r="D22" s="16" t="s">
        <v>186</v>
      </c>
      <c r="E22" s="16" t="s">
        <v>222</v>
      </c>
      <c r="F22" s="16">
        <v>71</v>
      </c>
      <c r="G22" s="16">
        <v>12.53</v>
      </c>
      <c r="H22" s="16">
        <f t="shared" si="0"/>
        <v>35.917999999999999</v>
      </c>
      <c r="I22" s="24">
        <f t="shared" si="1"/>
        <v>34.150800000000004</v>
      </c>
      <c r="J22" s="16"/>
      <c r="K22" s="18"/>
    </row>
    <row r="23" spans="1:11">
      <c r="A23" s="16" t="s">
        <v>160</v>
      </c>
      <c r="B23" s="16">
        <v>20201021</v>
      </c>
      <c r="C23" s="16" t="s">
        <v>161</v>
      </c>
      <c r="D23" s="16" t="s">
        <v>299</v>
      </c>
      <c r="E23" s="16" t="s">
        <v>115</v>
      </c>
      <c r="F23" s="16" t="s">
        <v>19</v>
      </c>
      <c r="G23" s="16" t="s">
        <v>19</v>
      </c>
      <c r="H23" s="16" t="e">
        <f t="shared" si="0"/>
        <v>#VALUE!</v>
      </c>
      <c r="I23" s="24" t="e">
        <f t="shared" si="1"/>
        <v>#VALUE!</v>
      </c>
      <c r="J23" s="16" t="s">
        <v>302</v>
      </c>
      <c r="K23" s="18"/>
    </row>
    <row r="24" spans="1:11">
      <c r="A24" s="16" t="s">
        <v>163</v>
      </c>
      <c r="B24" s="16">
        <v>20201022</v>
      </c>
      <c r="C24" s="16" t="s">
        <v>272</v>
      </c>
      <c r="D24" s="16" t="s">
        <v>296</v>
      </c>
      <c r="E24" s="16" t="s">
        <v>221</v>
      </c>
      <c r="F24" s="16">
        <v>83.67</v>
      </c>
      <c r="G24" s="16">
        <v>33.770000000000003</v>
      </c>
      <c r="H24" s="16">
        <f t="shared" si="0"/>
        <v>53.730000000000004</v>
      </c>
      <c r="I24" s="24">
        <f t="shared" si="1"/>
        <v>49.138000000000005</v>
      </c>
      <c r="J24" s="16" t="s">
        <v>302</v>
      </c>
      <c r="K24" s="18"/>
    </row>
    <row r="25" spans="1:11">
      <c r="A25" s="16" t="s">
        <v>165</v>
      </c>
      <c r="B25" s="16">
        <v>20201023</v>
      </c>
      <c r="C25" s="16" t="s">
        <v>295</v>
      </c>
      <c r="D25" s="16" t="s">
        <v>280</v>
      </c>
      <c r="E25" s="16" t="s">
        <v>213</v>
      </c>
      <c r="F25" s="16">
        <v>76.67</v>
      </c>
      <c r="G25" s="16">
        <v>47.54</v>
      </c>
      <c r="H25" s="16">
        <f t="shared" si="0"/>
        <v>59.192</v>
      </c>
      <c r="I25" s="24">
        <f t="shared" si="1"/>
        <v>51.815200000000004</v>
      </c>
      <c r="J25" s="16" t="s">
        <v>302</v>
      </c>
      <c r="K25" s="18"/>
    </row>
  </sheetData>
  <mergeCells count="1">
    <mergeCell ref="A1:K1"/>
  </mergeCells>
  <phoneticPr fontId="4" type="noConversion"/>
  <pageMargins left="0.5" right="0.44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pane ySplit="2" topLeftCell="A3" activePane="bottomLeft" state="frozen"/>
      <selection pane="bottomLeft" activeCell="K21" sqref="K21"/>
    </sheetView>
  </sheetViews>
  <sheetFormatPr defaultRowHeight="13.5"/>
  <cols>
    <col min="1" max="1" width="5.25" bestFit="1" customWidth="1"/>
    <col min="2" max="2" width="9.5" bestFit="1" customWidth="1"/>
    <col min="3" max="4" width="7.125" bestFit="1" customWidth="1"/>
    <col min="8" max="9" width="11" bestFit="1" customWidth="1"/>
    <col min="10" max="10" width="5.25" bestFit="1" customWidth="1"/>
  </cols>
  <sheetData>
    <row r="1" spans="1:11" ht="22.5">
      <c r="A1" s="26" t="s">
        <v>317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8" customHeight="1">
      <c r="A2" s="16" t="s">
        <v>44</v>
      </c>
      <c r="B2" s="16" t="s">
        <v>45</v>
      </c>
      <c r="C2" s="16" t="s">
        <v>46</v>
      </c>
      <c r="D2" s="16" t="s">
        <v>47</v>
      </c>
      <c r="E2" s="16" t="s">
        <v>16</v>
      </c>
      <c r="F2" s="16" t="s">
        <v>283</v>
      </c>
      <c r="G2" s="16" t="s">
        <v>284</v>
      </c>
      <c r="H2" s="16" t="s">
        <v>285</v>
      </c>
      <c r="I2" s="16" t="s">
        <v>286</v>
      </c>
      <c r="J2" s="16" t="s">
        <v>5</v>
      </c>
      <c r="K2" s="18" t="s">
        <v>21</v>
      </c>
    </row>
    <row r="3" spans="1:11">
      <c r="A3" s="16" t="s">
        <v>114</v>
      </c>
      <c r="B3" s="16">
        <v>20201101</v>
      </c>
      <c r="C3" s="16" t="s">
        <v>124</v>
      </c>
      <c r="D3" s="16" t="s">
        <v>51</v>
      </c>
      <c r="E3" s="16" t="s">
        <v>218</v>
      </c>
      <c r="F3" s="16">
        <v>89</v>
      </c>
      <c r="G3" s="16">
        <v>84.67</v>
      </c>
      <c r="H3" s="16">
        <f t="shared" ref="H3:H24" si="0">F3*0.4+G3*0.6</f>
        <v>86.402000000000001</v>
      </c>
      <c r="I3" s="24">
        <f t="shared" ref="I3:I24" si="1">E3/2*0.4+H3*0.6</f>
        <v>81.541200000000003</v>
      </c>
      <c r="J3" s="16"/>
      <c r="K3" s="18" t="s">
        <v>22</v>
      </c>
    </row>
    <row r="4" spans="1:11">
      <c r="A4" s="16" t="s">
        <v>118</v>
      </c>
      <c r="B4" s="16">
        <v>20201102</v>
      </c>
      <c r="C4" s="16" t="s">
        <v>220</v>
      </c>
      <c r="D4" s="16" t="s">
        <v>59</v>
      </c>
      <c r="E4" s="16" t="s">
        <v>227</v>
      </c>
      <c r="F4" s="16">
        <v>76.33</v>
      </c>
      <c r="G4" s="16">
        <v>87.61</v>
      </c>
      <c r="H4" s="16">
        <f t="shared" si="0"/>
        <v>83.097999999999999</v>
      </c>
      <c r="I4" s="24">
        <f t="shared" si="1"/>
        <v>78.958799999999997</v>
      </c>
      <c r="J4" s="16"/>
      <c r="K4" s="18" t="s">
        <v>22</v>
      </c>
    </row>
    <row r="5" spans="1:11">
      <c r="A5" s="16" t="s">
        <v>121</v>
      </c>
      <c r="B5" s="16">
        <v>20201103</v>
      </c>
      <c r="C5" s="16" t="s">
        <v>148</v>
      </c>
      <c r="D5" s="16" t="s">
        <v>306</v>
      </c>
      <c r="E5" s="16" t="s">
        <v>249</v>
      </c>
      <c r="F5" s="16">
        <v>87.5</v>
      </c>
      <c r="G5" s="16">
        <v>79.55</v>
      </c>
      <c r="H5" s="16">
        <f t="shared" si="0"/>
        <v>82.72999999999999</v>
      </c>
      <c r="I5" s="24">
        <f t="shared" si="1"/>
        <v>77.137999999999991</v>
      </c>
      <c r="J5" s="16"/>
      <c r="K5" s="18" t="s">
        <v>22</v>
      </c>
    </row>
    <row r="6" spans="1:11">
      <c r="A6" s="16" t="s">
        <v>123</v>
      </c>
      <c r="B6" s="16">
        <v>20201104</v>
      </c>
      <c r="C6" s="16" t="s">
        <v>54</v>
      </c>
      <c r="D6" s="16" t="s">
        <v>190</v>
      </c>
      <c r="E6" s="16" t="s">
        <v>307</v>
      </c>
      <c r="F6" s="16">
        <v>77.33</v>
      </c>
      <c r="G6" s="16">
        <v>69.44</v>
      </c>
      <c r="H6" s="16">
        <f t="shared" si="0"/>
        <v>72.596000000000004</v>
      </c>
      <c r="I6" s="24">
        <f t="shared" si="1"/>
        <v>69.257599999999996</v>
      </c>
      <c r="J6" s="16"/>
      <c r="K6" s="18"/>
    </row>
    <row r="7" spans="1:11">
      <c r="A7" s="16" t="s">
        <v>64</v>
      </c>
      <c r="B7" s="16">
        <v>20201105</v>
      </c>
      <c r="C7" s="16" t="s">
        <v>210</v>
      </c>
      <c r="D7" s="16" t="s">
        <v>105</v>
      </c>
      <c r="E7" s="16" t="s">
        <v>308</v>
      </c>
      <c r="F7" s="16">
        <v>78.069999999999993</v>
      </c>
      <c r="G7" s="16">
        <v>77.61</v>
      </c>
      <c r="H7" s="16">
        <f t="shared" si="0"/>
        <v>77.793999999999997</v>
      </c>
      <c r="I7" s="24">
        <f t="shared" si="1"/>
        <v>71.87639999999999</v>
      </c>
      <c r="J7" s="16"/>
      <c r="K7" s="18" t="s">
        <v>22</v>
      </c>
    </row>
    <row r="8" spans="1:11">
      <c r="A8" s="16" t="s">
        <v>67</v>
      </c>
      <c r="B8" s="16">
        <v>20201106</v>
      </c>
      <c r="C8" s="16" t="s">
        <v>106</v>
      </c>
      <c r="D8" s="16" t="s">
        <v>127</v>
      </c>
      <c r="E8" s="16" t="s">
        <v>309</v>
      </c>
      <c r="F8" s="16">
        <v>73.83</v>
      </c>
      <c r="G8" s="16">
        <v>88.56</v>
      </c>
      <c r="H8" s="16">
        <f t="shared" si="0"/>
        <v>82.668000000000006</v>
      </c>
      <c r="I8" s="24">
        <f t="shared" si="1"/>
        <v>72.500799999999998</v>
      </c>
      <c r="J8" s="16"/>
      <c r="K8" s="18" t="s">
        <v>22</v>
      </c>
    </row>
    <row r="9" spans="1:11">
      <c r="A9" s="16" t="s">
        <v>71</v>
      </c>
      <c r="B9" s="16">
        <v>20201107</v>
      </c>
      <c r="C9" s="16" t="s">
        <v>217</v>
      </c>
      <c r="D9" s="16" t="s">
        <v>175</v>
      </c>
      <c r="E9" s="16" t="s">
        <v>164</v>
      </c>
      <c r="F9" s="16">
        <v>86.77</v>
      </c>
      <c r="G9" s="16">
        <v>84.78</v>
      </c>
      <c r="H9" s="16">
        <f t="shared" si="0"/>
        <v>85.575999999999993</v>
      </c>
      <c r="I9" s="24">
        <f t="shared" si="1"/>
        <v>73.645600000000002</v>
      </c>
      <c r="J9" s="16"/>
      <c r="K9" s="18" t="s">
        <v>22</v>
      </c>
    </row>
    <row r="10" spans="1:11">
      <c r="A10" s="16" t="s">
        <v>75</v>
      </c>
      <c r="B10" s="16">
        <v>20201108</v>
      </c>
      <c r="C10" s="16" t="s">
        <v>51</v>
      </c>
      <c r="D10" s="16" t="s">
        <v>297</v>
      </c>
      <c r="E10" s="16" t="s">
        <v>170</v>
      </c>
      <c r="F10" s="16">
        <v>74.37</v>
      </c>
      <c r="G10" s="16">
        <v>67</v>
      </c>
      <c r="H10" s="16">
        <f t="shared" si="0"/>
        <v>69.948000000000008</v>
      </c>
      <c r="I10" s="24">
        <f t="shared" si="1"/>
        <v>63.968800000000002</v>
      </c>
      <c r="J10" s="16"/>
      <c r="K10" s="18"/>
    </row>
    <row r="11" spans="1:11">
      <c r="A11" s="16" t="s">
        <v>77</v>
      </c>
      <c r="B11" s="16">
        <v>20201109</v>
      </c>
      <c r="C11" s="16" t="s">
        <v>187</v>
      </c>
      <c r="D11" s="16" t="s">
        <v>127</v>
      </c>
      <c r="E11" s="16" t="s">
        <v>310</v>
      </c>
      <c r="F11" s="16">
        <v>76.5</v>
      </c>
      <c r="G11" s="16">
        <v>84</v>
      </c>
      <c r="H11" s="16">
        <f t="shared" si="0"/>
        <v>81</v>
      </c>
      <c r="I11" s="24">
        <f t="shared" si="1"/>
        <v>69.7</v>
      </c>
      <c r="J11" s="16"/>
      <c r="K11" s="18" t="s">
        <v>22</v>
      </c>
    </row>
    <row r="12" spans="1:11">
      <c r="A12" s="16" t="s">
        <v>81</v>
      </c>
      <c r="B12" s="16">
        <v>20201110</v>
      </c>
      <c r="C12" s="16" t="s">
        <v>133</v>
      </c>
      <c r="D12" s="16" t="s">
        <v>109</v>
      </c>
      <c r="E12" s="16" t="s">
        <v>176</v>
      </c>
      <c r="F12" s="16">
        <v>85</v>
      </c>
      <c r="G12" s="16">
        <v>84.83</v>
      </c>
      <c r="H12" s="16">
        <f t="shared" si="0"/>
        <v>84.897999999999996</v>
      </c>
      <c r="I12" s="24">
        <f t="shared" si="1"/>
        <v>71.938799999999986</v>
      </c>
      <c r="J12" s="16"/>
      <c r="K12" s="18" t="s">
        <v>22</v>
      </c>
    </row>
    <row r="13" spans="1:11">
      <c r="A13" s="16" t="s">
        <v>85</v>
      </c>
      <c r="B13" s="16">
        <v>20201111</v>
      </c>
      <c r="C13" s="16" t="s">
        <v>112</v>
      </c>
      <c r="D13" s="16" t="s">
        <v>106</v>
      </c>
      <c r="E13" s="16" t="s">
        <v>311</v>
      </c>
      <c r="F13" s="16">
        <v>79.7</v>
      </c>
      <c r="G13" s="16">
        <v>75.45</v>
      </c>
      <c r="H13" s="16">
        <f t="shared" si="0"/>
        <v>77.150000000000006</v>
      </c>
      <c r="I13" s="24">
        <f t="shared" si="1"/>
        <v>67.09</v>
      </c>
      <c r="J13" s="16"/>
      <c r="K13" s="18"/>
    </row>
    <row r="14" spans="1:11">
      <c r="A14" s="16" t="s">
        <v>89</v>
      </c>
      <c r="B14" s="16">
        <v>20201112</v>
      </c>
      <c r="C14" s="16" t="s">
        <v>102</v>
      </c>
      <c r="D14" s="16" t="s">
        <v>169</v>
      </c>
      <c r="E14" s="16" t="s">
        <v>180</v>
      </c>
      <c r="F14" s="16">
        <v>81</v>
      </c>
      <c r="G14" s="16">
        <v>86.84</v>
      </c>
      <c r="H14" s="16">
        <f t="shared" si="0"/>
        <v>84.503999999999991</v>
      </c>
      <c r="I14" s="24">
        <f t="shared" si="1"/>
        <v>71.4024</v>
      </c>
      <c r="J14" s="16"/>
      <c r="K14" s="18" t="s">
        <v>22</v>
      </c>
    </row>
    <row r="15" spans="1:11">
      <c r="A15" s="16" t="s">
        <v>93</v>
      </c>
      <c r="B15" s="16">
        <v>20201113</v>
      </c>
      <c r="C15" s="16" t="s">
        <v>133</v>
      </c>
      <c r="D15" s="16" t="s">
        <v>187</v>
      </c>
      <c r="E15" s="16" t="s">
        <v>312</v>
      </c>
      <c r="F15" s="16">
        <v>67.17</v>
      </c>
      <c r="G15" s="16">
        <v>82.06</v>
      </c>
      <c r="H15" s="16">
        <f t="shared" si="0"/>
        <v>76.103999999999999</v>
      </c>
      <c r="I15" s="24">
        <f t="shared" si="1"/>
        <v>66.162399999999991</v>
      </c>
      <c r="J15" s="16"/>
      <c r="K15" s="18"/>
    </row>
    <row r="16" spans="1:11">
      <c r="A16" s="16" t="s">
        <v>96</v>
      </c>
      <c r="B16" s="16">
        <v>20201114</v>
      </c>
      <c r="C16" s="16" t="s">
        <v>106</v>
      </c>
      <c r="D16" s="16" t="s">
        <v>290</v>
      </c>
      <c r="E16" s="16" t="s">
        <v>185</v>
      </c>
      <c r="F16" s="16">
        <v>81</v>
      </c>
      <c r="G16" s="16">
        <v>79.06</v>
      </c>
      <c r="H16" s="16">
        <f t="shared" si="0"/>
        <v>79.835999999999999</v>
      </c>
      <c r="I16" s="24">
        <f t="shared" si="1"/>
        <v>68.301599999999993</v>
      </c>
      <c r="J16" s="16"/>
      <c r="K16" s="18"/>
    </row>
    <row r="17" spans="1:11">
      <c r="A17" s="16" t="s">
        <v>99</v>
      </c>
      <c r="B17" s="16">
        <v>20201115</v>
      </c>
      <c r="C17" s="16" t="s">
        <v>161</v>
      </c>
      <c r="D17" s="16" t="s">
        <v>292</v>
      </c>
      <c r="E17" s="16" t="s">
        <v>264</v>
      </c>
      <c r="F17" s="16">
        <v>74.27</v>
      </c>
      <c r="G17" s="16">
        <v>82.28</v>
      </c>
      <c r="H17" s="16">
        <f t="shared" si="0"/>
        <v>79.075999999999993</v>
      </c>
      <c r="I17" s="24">
        <f t="shared" si="1"/>
        <v>67.745599999999996</v>
      </c>
      <c r="J17" s="16"/>
      <c r="K17" s="18"/>
    </row>
    <row r="18" spans="1:11">
      <c r="A18" s="16" t="s">
        <v>103</v>
      </c>
      <c r="B18" s="16">
        <v>20201116</v>
      </c>
      <c r="C18" s="16" t="s">
        <v>80</v>
      </c>
      <c r="D18" s="16" t="s">
        <v>80</v>
      </c>
      <c r="E18" s="16" t="s">
        <v>313</v>
      </c>
      <c r="F18" s="16">
        <v>86</v>
      </c>
      <c r="G18" s="16">
        <v>73.5</v>
      </c>
      <c r="H18" s="16">
        <f t="shared" si="0"/>
        <v>78.5</v>
      </c>
      <c r="I18" s="24">
        <f t="shared" si="1"/>
        <v>67.099999999999994</v>
      </c>
      <c r="J18" s="16"/>
      <c r="K18" s="18"/>
    </row>
    <row r="19" spans="1:11">
      <c r="A19" s="16" t="s">
        <v>107</v>
      </c>
      <c r="B19" s="16">
        <v>20201117</v>
      </c>
      <c r="C19" s="16" t="s">
        <v>290</v>
      </c>
      <c r="D19" s="16" t="s">
        <v>182</v>
      </c>
      <c r="E19" s="16" t="s">
        <v>188</v>
      </c>
      <c r="F19" s="16">
        <v>87.17</v>
      </c>
      <c r="G19" s="16">
        <v>88.67</v>
      </c>
      <c r="H19" s="16">
        <f t="shared" si="0"/>
        <v>88.07</v>
      </c>
      <c r="I19" s="24">
        <f t="shared" si="1"/>
        <v>72.542000000000002</v>
      </c>
      <c r="J19" s="16"/>
      <c r="K19" s="18" t="s">
        <v>22</v>
      </c>
    </row>
    <row r="20" spans="1:11">
      <c r="A20" s="16" t="s">
        <v>154</v>
      </c>
      <c r="B20" s="16">
        <v>20201118</v>
      </c>
      <c r="C20" s="16" t="s">
        <v>314</v>
      </c>
      <c r="D20" s="16" t="s">
        <v>190</v>
      </c>
      <c r="E20" s="16" t="s">
        <v>315</v>
      </c>
      <c r="F20" s="16">
        <v>87.67</v>
      </c>
      <c r="G20" s="16">
        <v>80</v>
      </c>
      <c r="H20" s="16">
        <f t="shared" si="0"/>
        <v>83.068000000000012</v>
      </c>
      <c r="I20" s="24">
        <f t="shared" si="1"/>
        <v>69.340800000000002</v>
      </c>
      <c r="J20" s="16"/>
      <c r="K20" s="18"/>
    </row>
    <row r="21" spans="1:11">
      <c r="A21" s="16" t="s">
        <v>157</v>
      </c>
      <c r="B21" s="16">
        <v>20201119</v>
      </c>
      <c r="C21" s="16" t="s">
        <v>112</v>
      </c>
      <c r="D21" s="16" t="s">
        <v>187</v>
      </c>
      <c r="E21" s="16" t="s">
        <v>294</v>
      </c>
      <c r="F21" s="16">
        <v>81.099999999999994</v>
      </c>
      <c r="G21" s="16">
        <v>80.17</v>
      </c>
      <c r="H21" s="16">
        <f t="shared" si="0"/>
        <v>80.542000000000002</v>
      </c>
      <c r="I21" s="24">
        <f t="shared" si="1"/>
        <v>67.325199999999995</v>
      </c>
      <c r="J21" s="16"/>
      <c r="K21" s="18"/>
    </row>
    <row r="22" spans="1:11">
      <c r="A22" s="16" t="s">
        <v>159</v>
      </c>
      <c r="B22" s="16">
        <v>20201120</v>
      </c>
      <c r="C22" s="16" t="s">
        <v>292</v>
      </c>
      <c r="D22" s="16" t="s">
        <v>299</v>
      </c>
      <c r="E22" s="16" t="s">
        <v>316</v>
      </c>
      <c r="F22" s="16">
        <v>90.17</v>
      </c>
      <c r="G22" s="16">
        <v>87.5</v>
      </c>
      <c r="H22" s="16">
        <f t="shared" si="0"/>
        <v>88.568000000000012</v>
      </c>
      <c r="I22" s="24">
        <f t="shared" si="1"/>
        <v>71.94080000000001</v>
      </c>
      <c r="J22" s="16"/>
      <c r="K22" s="18" t="s">
        <v>22</v>
      </c>
    </row>
    <row r="23" spans="1:11">
      <c r="A23" s="16" t="s">
        <v>160</v>
      </c>
      <c r="B23" s="16">
        <v>20201121</v>
      </c>
      <c r="C23" s="16" t="s">
        <v>290</v>
      </c>
      <c r="D23" s="16" t="s">
        <v>296</v>
      </c>
      <c r="E23" s="16" t="s">
        <v>126</v>
      </c>
      <c r="F23" s="16">
        <v>74.5</v>
      </c>
      <c r="G23" s="16">
        <v>76.11</v>
      </c>
      <c r="H23" s="16">
        <f t="shared" si="0"/>
        <v>75.465999999999994</v>
      </c>
      <c r="I23" s="24">
        <f t="shared" si="1"/>
        <v>63.079599999999999</v>
      </c>
      <c r="J23" s="16"/>
      <c r="K23" s="18"/>
    </row>
    <row r="24" spans="1:11">
      <c r="A24" s="16">
        <v>22</v>
      </c>
      <c r="B24" s="16">
        <v>20201122</v>
      </c>
      <c r="C24" s="16" t="s">
        <v>105</v>
      </c>
      <c r="D24" s="16" t="s">
        <v>280</v>
      </c>
      <c r="E24" s="16" t="s">
        <v>206</v>
      </c>
      <c r="F24" s="16" t="s">
        <v>19</v>
      </c>
      <c r="G24" s="16" t="s">
        <v>19</v>
      </c>
      <c r="H24" s="16" t="e">
        <f t="shared" si="0"/>
        <v>#VALUE!</v>
      </c>
      <c r="I24" s="24" t="e">
        <f t="shared" si="1"/>
        <v>#VALUE!</v>
      </c>
      <c r="J24" s="16" t="s">
        <v>18</v>
      </c>
      <c r="K24" s="18"/>
    </row>
  </sheetData>
  <mergeCells count="1">
    <mergeCell ref="A1:K1"/>
  </mergeCells>
  <phoneticPr fontId="4" type="noConversion"/>
  <pageMargins left="0.45" right="0.54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>
      <pane ySplit="2" topLeftCell="A3" activePane="bottomLeft" state="frozen"/>
      <selection pane="bottomLeft" activeCell="K18" sqref="K18"/>
    </sheetView>
  </sheetViews>
  <sheetFormatPr defaultRowHeight="13.5"/>
  <cols>
    <col min="1" max="1" width="8" customWidth="1"/>
    <col min="2" max="2" width="14" customWidth="1"/>
    <col min="3" max="5" width="10.375" customWidth="1"/>
    <col min="6" max="6" width="9.625" customWidth="1"/>
    <col min="7" max="7" width="11" customWidth="1"/>
  </cols>
  <sheetData>
    <row r="1" spans="1:8" ht="28.5" customHeight="1">
      <c r="A1" s="26" t="s">
        <v>42</v>
      </c>
      <c r="B1" s="26"/>
      <c r="C1" s="26"/>
      <c r="D1" s="26"/>
      <c r="E1" s="26"/>
      <c r="F1" s="26"/>
      <c r="G1" s="26"/>
      <c r="H1" s="4"/>
    </row>
    <row r="2" spans="1:8" s="2" customFormat="1" ht="19.5" customHeight="1">
      <c r="A2" s="6" t="s">
        <v>0</v>
      </c>
      <c r="B2" s="6" t="s">
        <v>2</v>
      </c>
      <c r="C2" s="6" t="s">
        <v>17</v>
      </c>
      <c r="D2" s="6" t="s">
        <v>6</v>
      </c>
      <c r="E2" s="6" t="s">
        <v>7</v>
      </c>
      <c r="F2" s="6" t="s">
        <v>5</v>
      </c>
      <c r="G2" s="6" t="s">
        <v>21</v>
      </c>
    </row>
    <row r="3" spans="1:8">
      <c r="A3" s="3">
        <v>1</v>
      </c>
      <c r="B3" s="3">
        <v>20201201</v>
      </c>
      <c r="C3" s="3">
        <v>76</v>
      </c>
      <c r="D3" s="3">
        <v>90.58</v>
      </c>
      <c r="E3" s="15">
        <f>C3*0.4+D3*0.6</f>
        <v>84.748000000000005</v>
      </c>
      <c r="F3" s="3"/>
      <c r="G3" s="12" t="s">
        <v>22</v>
      </c>
    </row>
    <row r="4" spans="1:8">
      <c r="A4" s="3">
        <v>2</v>
      </c>
      <c r="B4" s="3">
        <v>20201202</v>
      </c>
      <c r="C4" s="3">
        <v>73</v>
      </c>
      <c r="D4" s="3">
        <v>87.25</v>
      </c>
      <c r="E4" s="15">
        <f t="shared" ref="E4:E57" si="0">C4*0.4+D4*0.6</f>
        <v>81.550000000000011</v>
      </c>
      <c r="F4" s="3"/>
      <c r="G4" s="12" t="s">
        <v>22</v>
      </c>
    </row>
    <row r="5" spans="1:8">
      <c r="A5" s="3">
        <v>3</v>
      </c>
      <c r="B5" s="3">
        <v>20201203</v>
      </c>
      <c r="C5" s="3">
        <v>73</v>
      </c>
      <c r="D5" s="3">
        <v>91.42</v>
      </c>
      <c r="E5" s="15">
        <f t="shared" si="0"/>
        <v>84.051999999999992</v>
      </c>
      <c r="F5" s="3"/>
      <c r="G5" s="12" t="s">
        <v>22</v>
      </c>
    </row>
    <row r="6" spans="1:8">
      <c r="A6" s="3">
        <v>4</v>
      </c>
      <c r="B6" s="3">
        <v>20201204</v>
      </c>
      <c r="C6" s="3">
        <v>72</v>
      </c>
      <c r="D6" s="3">
        <v>87.58</v>
      </c>
      <c r="E6" s="15">
        <f t="shared" si="0"/>
        <v>81.347999999999999</v>
      </c>
      <c r="F6" s="3"/>
      <c r="G6" s="12" t="s">
        <v>22</v>
      </c>
    </row>
    <row r="7" spans="1:8">
      <c r="A7" s="3">
        <v>5</v>
      </c>
      <c r="B7" s="3">
        <v>20201205</v>
      </c>
      <c r="C7" s="3">
        <v>70</v>
      </c>
      <c r="D7" s="3">
        <v>87.25</v>
      </c>
      <c r="E7" s="15">
        <f t="shared" si="0"/>
        <v>80.349999999999994</v>
      </c>
      <c r="F7" s="3"/>
      <c r="G7" s="12" t="s">
        <v>22</v>
      </c>
    </row>
    <row r="8" spans="1:8">
      <c r="A8" s="3">
        <v>6</v>
      </c>
      <c r="B8" s="3">
        <v>20201206</v>
      </c>
      <c r="C8" s="3">
        <v>68</v>
      </c>
      <c r="D8" s="3">
        <v>89.17</v>
      </c>
      <c r="E8" s="15">
        <f t="shared" si="0"/>
        <v>80.701999999999998</v>
      </c>
      <c r="F8" s="3"/>
      <c r="G8" s="12" t="s">
        <v>22</v>
      </c>
    </row>
    <row r="9" spans="1:8">
      <c r="A9" s="3">
        <v>7</v>
      </c>
      <c r="B9" s="3">
        <v>20201207</v>
      </c>
      <c r="C9" s="3">
        <v>67.5</v>
      </c>
      <c r="D9" s="3">
        <v>81.5</v>
      </c>
      <c r="E9" s="15">
        <f t="shared" si="0"/>
        <v>75.900000000000006</v>
      </c>
      <c r="F9" s="3"/>
      <c r="G9" s="12" t="s">
        <v>22</v>
      </c>
    </row>
    <row r="10" spans="1:8">
      <c r="A10" s="3">
        <v>8</v>
      </c>
      <c r="B10" s="3">
        <v>20201208</v>
      </c>
      <c r="C10" s="3">
        <v>67.5</v>
      </c>
      <c r="D10" s="3">
        <v>85.25</v>
      </c>
      <c r="E10" s="15">
        <f t="shared" si="0"/>
        <v>78.150000000000006</v>
      </c>
      <c r="F10" s="3"/>
      <c r="G10" s="12" t="s">
        <v>22</v>
      </c>
    </row>
    <row r="11" spans="1:8">
      <c r="A11" s="3">
        <v>9</v>
      </c>
      <c r="B11" s="3">
        <v>20201209</v>
      </c>
      <c r="C11" s="3">
        <v>67.5</v>
      </c>
      <c r="D11" s="3">
        <v>83.83</v>
      </c>
      <c r="E11" s="15">
        <f t="shared" si="0"/>
        <v>77.298000000000002</v>
      </c>
      <c r="F11" s="3"/>
      <c r="G11" s="12" t="s">
        <v>22</v>
      </c>
    </row>
    <row r="12" spans="1:8">
      <c r="A12" s="3">
        <v>10</v>
      </c>
      <c r="B12" s="3">
        <v>20201210</v>
      </c>
      <c r="C12" s="3">
        <v>67</v>
      </c>
      <c r="D12" s="3">
        <v>84.83</v>
      </c>
      <c r="E12" s="15">
        <f t="shared" si="0"/>
        <v>77.697999999999993</v>
      </c>
      <c r="F12" s="3"/>
      <c r="G12" s="12" t="s">
        <v>22</v>
      </c>
    </row>
    <row r="13" spans="1:8" ht="14.25">
      <c r="A13" s="3">
        <v>11</v>
      </c>
      <c r="B13" s="3">
        <v>20201211</v>
      </c>
      <c r="C13" s="3">
        <v>66.5</v>
      </c>
      <c r="D13" s="3">
        <v>77.75</v>
      </c>
      <c r="E13" s="15">
        <f t="shared" si="0"/>
        <v>73.25</v>
      </c>
      <c r="F13" s="3"/>
      <c r="G13" s="10"/>
    </row>
    <row r="14" spans="1:8">
      <c r="A14" s="3">
        <v>12</v>
      </c>
      <c r="B14" s="3">
        <v>20201212</v>
      </c>
      <c r="C14" s="3">
        <v>66.5</v>
      </c>
      <c r="D14" s="3">
        <v>81.42</v>
      </c>
      <c r="E14" s="15">
        <f t="shared" si="0"/>
        <v>75.451999999999998</v>
      </c>
      <c r="F14" s="3"/>
      <c r="G14" s="12" t="s">
        <v>22</v>
      </c>
    </row>
    <row r="15" spans="1:8">
      <c r="A15" s="3">
        <v>13</v>
      </c>
      <c r="B15" s="3">
        <v>20201213</v>
      </c>
      <c r="C15" s="3">
        <v>66</v>
      </c>
      <c r="D15" s="3">
        <v>88.34</v>
      </c>
      <c r="E15" s="15">
        <f t="shared" si="0"/>
        <v>79.403999999999996</v>
      </c>
      <c r="F15" s="3"/>
      <c r="G15" s="12" t="s">
        <v>22</v>
      </c>
    </row>
    <row r="16" spans="1:8" ht="14.25">
      <c r="A16" s="3">
        <v>14</v>
      </c>
      <c r="B16" s="3">
        <v>20201214</v>
      </c>
      <c r="C16" s="3">
        <v>65</v>
      </c>
      <c r="D16" s="3">
        <v>81.33</v>
      </c>
      <c r="E16" s="15">
        <f t="shared" si="0"/>
        <v>74.798000000000002</v>
      </c>
      <c r="F16" s="3"/>
      <c r="G16" s="10"/>
    </row>
    <row r="17" spans="1:7">
      <c r="A17" s="3">
        <v>15</v>
      </c>
      <c r="B17" s="3">
        <v>20201215</v>
      </c>
      <c r="C17" s="3">
        <v>63</v>
      </c>
      <c r="D17" s="3">
        <v>88.42</v>
      </c>
      <c r="E17" s="15">
        <f t="shared" si="0"/>
        <v>78.25200000000001</v>
      </c>
      <c r="F17" s="3"/>
      <c r="G17" s="12" t="s">
        <v>22</v>
      </c>
    </row>
    <row r="18" spans="1:7" ht="14.25">
      <c r="A18" s="3">
        <v>16</v>
      </c>
      <c r="B18" s="3">
        <v>20201216</v>
      </c>
      <c r="C18" s="3">
        <v>62</v>
      </c>
      <c r="D18" s="3">
        <v>82.42</v>
      </c>
      <c r="E18" s="15">
        <f t="shared" si="0"/>
        <v>74.251999999999995</v>
      </c>
      <c r="F18" s="3"/>
      <c r="G18" s="10"/>
    </row>
    <row r="19" spans="1:7" ht="14.25">
      <c r="A19" s="3">
        <v>17</v>
      </c>
      <c r="B19" s="3">
        <v>20201217</v>
      </c>
      <c r="C19" s="3">
        <v>62</v>
      </c>
      <c r="D19" s="3">
        <v>77.75</v>
      </c>
      <c r="E19" s="15">
        <f t="shared" si="0"/>
        <v>71.45</v>
      </c>
      <c r="F19" s="3"/>
      <c r="G19" s="10"/>
    </row>
    <row r="20" spans="1:7" ht="14.25">
      <c r="A20" s="3">
        <v>18</v>
      </c>
      <c r="B20" s="3">
        <v>20201218</v>
      </c>
      <c r="C20" s="3">
        <v>62</v>
      </c>
      <c r="D20" s="3">
        <v>79.17</v>
      </c>
      <c r="E20" s="15">
        <f t="shared" si="0"/>
        <v>72.302000000000007</v>
      </c>
      <c r="F20" s="3"/>
      <c r="G20" s="10"/>
    </row>
    <row r="21" spans="1:7" ht="14.25">
      <c r="A21" s="3">
        <v>19</v>
      </c>
      <c r="B21" s="3">
        <v>20201219</v>
      </c>
      <c r="C21" s="3">
        <v>61.5</v>
      </c>
      <c r="D21" s="3">
        <v>84.17</v>
      </c>
      <c r="E21" s="15">
        <f t="shared" si="0"/>
        <v>75.102000000000004</v>
      </c>
      <c r="F21" s="3"/>
      <c r="G21" s="10"/>
    </row>
    <row r="22" spans="1:7">
      <c r="A22" s="3">
        <v>20</v>
      </c>
      <c r="B22" s="3">
        <v>20201220</v>
      </c>
      <c r="C22" s="3">
        <v>61.5</v>
      </c>
      <c r="D22" s="3">
        <v>89.83</v>
      </c>
      <c r="E22" s="15">
        <f t="shared" si="0"/>
        <v>78.49799999999999</v>
      </c>
      <c r="F22" s="3"/>
      <c r="G22" s="12" t="s">
        <v>22</v>
      </c>
    </row>
    <row r="23" spans="1:7" ht="14.25">
      <c r="A23" s="3">
        <v>21</v>
      </c>
      <c r="B23" s="3">
        <v>20201221</v>
      </c>
      <c r="C23" s="3">
        <v>60.5</v>
      </c>
      <c r="D23" s="3">
        <v>81.92</v>
      </c>
      <c r="E23" s="15">
        <f t="shared" si="0"/>
        <v>73.352000000000004</v>
      </c>
      <c r="F23" s="3"/>
      <c r="G23" s="10"/>
    </row>
    <row r="24" spans="1:7" ht="14.25">
      <c r="A24" s="3">
        <v>22</v>
      </c>
      <c r="B24" s="3">
        <v>20201222</v>
      </c>
      <c r="C24" s="3">
        <v>52</v>
      </c>
      <c r="D24" s="3">
        <v>76.58</v>
      </c>
      <c r="E24" s="15">
        <f t="shared" si="0"/>
        <v>66.748000000000005</v>
      </c>
      <c r="F24" s="1" t="s">
        <v>18</v>
      </c>
      <c r="G24" s="10"/>
    </row>
    <row r="25" spans="1:7" ht="14.25">
      <c r="A25" s="3">
        <v>23</v>
      </c>
      <c r="B25" s="3">
        <v>20201223</v>
      </c>
      <c r="C25" s="3">
        <v>59.5</v>
      </c>
      <c r="D25" s="3">
        <v>78.42</v>
      </c>
      <c r="E25" s="15">
        <f t="shared" si="0"/>
        <v>70.852000000000004</v>
      </c>
      <c r="F25" s="3"/>
      <c r="G25" s="10"/>
    </row>
    <row r="26" spans="1:7" ht="14.25">
      <c r="A26" s="3">
        <v>24</v>
      </c>
      <c r="B26" s="3">
        <v>20201224</v>
      </c>
      <c r="C26" s="3">
        <v>58.5</v>
      </c>
      <c r="D26" s="3">
        <v>84</v>
      </c>
      <c r="E26" s="15">
        <f t="shared" si="0"/>
        <v>73.8</v>
      </c>
      <c r="F26" s="3"/>
      <c r="G26" s="10"/>
    </row>
    <row r="27" spans="1:7">
      <c r="A27" s="3">
        <v>25</v>
      </c>
      <c r="B27" s="3">
        <v>20201225</v>
      </c>
      <c r="C27" s="3">
        <v>57.5</v>
      </c>
      <c r="D27" s="3">
        <v>88.17</v>
      </c>
      <c r="E27" s="15">
        <f t="shared" si="0"/>
        <v>75.902000000000001</v>
      </c>
      <c r="F27" s="3"/>
      <c r="G27" s="12" t="s">
        <v>22</v>
      </c>
    </row>
    <row r="28" spans="1:7">
      <c r="A28" s="3">
        <v>26</v>
      </c>
      <c r="B28" s="3">
        <v>20201226</v>
      </c>
      <c r="C28" s="3">
        <v>57</v>
      </c>
      <c r="D28" s="3">
        <v>90.67</v>
      </c>
      <c r="E28" s="15">
        <f t="shared" si="0"/>
        <v>77.201999999999998</v>
      </c>
      <c r="F28" s="3"/>
      <c r="G28" s="12" t="s">
        <v>22</v>
      </c>
    </row>
    <row r="29" spans="1:7" ht="14.25">
      <c r="A29" s="3">
        <v>27</v>
      </c>
      <c r="B29" s="3">
        <v>20201227</v>
      </c>
      <c r="C29" s="3">
        <v>57</v>
      </c>
      <c r="D29" s="3">
        <v>79.75</v>
      </c>
      <c r="E29" s="15">
        <f t="shared" si="0"/>
        <v>70.650000000000006</v>
      </c>
      <c r="F29" s="3"/>
      <c r="G29" s="10"/>
    </row>
    <row r="30" spans="1:7">
      <c r="A30" s="3">
        <v>28</v>
      </c>
      <c r="B30" s="3">
        <v>20201228</v>
      </c>
      <c r="C30" s="3">
        <v>55</v>
      </c>
      <c r="D30" s="3">
        <v>93.42</v>
      </c>
      <c r="E30" s="15">
        <f t="shared" si="0"/>
        <v>78.051999999999992</v>
      </c>
      <c r="F30" s="3"/>
      <c r="G30" s="12" t="s">
        <v>22</v>
      </c>
    </row>
    <row r="31" spans="1:7" ht="14.25">
      <c r="A31" s="3">
        <v>29</v>
      </c>
      <c r="B31" s="3">
        <v>20201229</v>
      </c>
      <c r="C31" s="3">
        <v>54.5</v>
      </c>
      <c r="D31" s="3">
        <v>80.59</v>
      </c>
      <c r="E31" s="15">
        <f t="shared" si="0"/>
        <v>70.153999999999996</v>
      </c>
      <c r="F31" s="3"/>
      <c r="G31" s="22"/>
    </row>
    <row r="32" spans="1:7" ht="14.25">
      <c r="A32" s="3">
        <v>30</v>
      </c>
      <c r="B32" s="3">
        <v>20201230</v>
      </c>
      <c r="C32" s="3">
        <v>54</v>
      </c>
      <c r="D32" s="1" t="s">
        <v>20</v>
      </c>
      <c r="E32" s="15" t="e">
        <f t="shared" si="0"/>
        <v>#VALUE!</v>
      </c>
      <c r="F32" s="3"/>
      <c r="G32" s="22"/>
    </row>
    <row r="33" spans="1:7" ht="14.25">
      <c r="A33" s="3">
        <v>31</v>
      </c>
      <c r="B33" s="3">
        <v>20201231</v>
      </c>
      <c r="C33" s="3">
        <v>53.5</v>
      </c>
      <c r="D33" s="3">
        <v>85.25</v>
      </c>
      <c r="E33" s="15">
        <f t="shared" si="0"/>
        <v>72.55</v>
      </c>
      <c r="F33" s="3"/>
      <c r="G33" s="22"/>
    </row>
    <row r="34" spans="1:7" ht="14.25">
      <c r="A34" s="3">
        <v>32</v>
      </c>
      <c r="B34" s="3">
        <v>20201232</v>
      </c>
      <c r="C34" s="3">
        <v>53</v>
      </c>
      <c r="D34" s="3">
        <v>79.25</v>
      </c>
      <c r="E34" s="15">
        <f t="shared" si="0"/>
        <v>68.75</v>
      </c>
      <c r="F34" s="3"/>
      <c r="G34" s="22"/>
    </row>
    <row r="35" spans="1:7" ht="14.25">
      <c r="A35" s="3">
        <v>33</v>
      </c>
      <c r="B35" s="3">
        <v>20201233</v>
      </c>
      <c r="C35" s="3">
        <v>52.5</v>
      </c>
      <c r="D35" s="1" t="s">
        <v>20</v>
      </c>
      <c r="E35" s="15" t="e">
        <f t="shared" si="0"/>
        <v>#VALUE!</v>
      </c>
      <c r="F35" s="3"/>
      <c r="G35" s="22"/>
    </row>
    <row r="36" spans="1:7" ht="14.25">
      <c r="A36" s="3">
        <v>34</v>
      </c>
      <c r="B36" s="3">
        <v>20201234</v>
      </c>
      <c r="C36" s="3">
        <v>52.5</v>
      </c>
      <c r="D36" s="3">
        <v>87.75</v>
      </c>
      <c r="E36" s="15">
        <f t="shared" si="0"/>
        <v>73.650000000000006</v>
      </c>
      <c r="F36" s="3"/>
      <c r="G36" s="22"/>
    </row>
    <row r="37" spans="1:7" ht="14.25">
      <c r="A37" s="3">
        <v>35</v>
      </c>
      <c r="B37" s="3">
        <v>20201253</v>
      </c>
      <c r="C37" s="3">
        <v>52</v>
      </c>
      <c r="D37" s="3">
        <v>82.83</v>
      </c>
      <c r="E37" s="15">
        <f t="shared" si="0"/>
        <v>70.498000000000005</v>
      </c>
      <c r="F37" s="1" t="s">
        <v>18</v>
      </c>
      <c r="G37" s="22"/>
    </row>
    <row r="38" spans="1:7" ht="14.25">
      <c r="A38" s="3">
        <v>36</v>
      </c>
      <c r="B38" s="3">
        <v>20201254</v>
      </c>
      <c r="C38" s="3">
        <v>52</v>
      </c>
      <c r="D38" s="3">
        <v>86.67</v>
      </c>
      <c r="E38" s="15">
        <f t="shared" si="0"/>
        <v>72.802000000000007</v>
      </c>
      <c r="F38" s="1" t="s">
        <v>18</v>
      </c>
      <c r="G38" s="22"/>
    </row>
    <row r="39" spans="1:7" ht="22.5">
      <c r="A39" s="26" t="s">
        <v>43</v>
      </c>
      <c r="B39" s="26"/>
      <c r="C39" s="26"/>
      <c r="D39" s="26"/>
      <c r="E39" s="26"/>
      <c r="F39" s="26"/>
      <c r="G39" s="26"/>
    </row>
    <row r="40" spans="1:7" ht="15.75" customHeight="1">
      <c r="A40" s="5">
        <v>1</v>
      </c>
      <c r="B40" s="3">
        <v>20201235</v>
      </c>
      <c r="C40" s="3">
        <v>66.5</v>
      </c>
      <c r="D40" s="3">
        <v>86.34</v>
      </c>
      <c r="E40" s="15">
        <f t="shared" si="0"/>
        <v>78.403999999999996</v>
      </c>
      <c r="F40" s="3"/>
      <c r="G40" s="6" t="s">
        <v>22</v>
      </c>
    </row>
    <row r="41" spans="1:7" ht="15.75" customHeight="1">
      <c r="A41" s="5">
        <v>2</v>
      </c>
      <c r="B41" s="3">
        <v>20201236</v>
      </c>
      <c r="C41" s="3">
        <v>66</v>
      </c>
      <c r="D41" s="3">
        <v>82.67</v>
      </c>
      <c r="E41" s="15">
        <f t="shared" si="0"/>
        <v>76.001999999999995</v>
      </c>
      <c r="F41" s="3"/>
      <c r="G41" s="6" t="s">
        <v>22</v>
      </c>
    </row>
    <row r="42" spans="1:7" ht="15.75" customHeight="1">
      <c r="A42" s="5">
        <v>3</v>
      </c>
      <c r="B42" s="3">
        <v>20201237</v>
      </c>
      <c r="C42" s="3">
        <v>64</v>
      </c>
      <c r="D42" s="3">
        <v>87.59</v>
      </c>
      <c r="E42" s="15">
        <f t="shared" si="0"/>
        <v>78.153999999999996</v>
      </c>
      <c r="F42" s="3"/>
      <c r="G42" s="6" t="s">
        <v>22</v>
      </c>
    </row>
    <row r="43" spans="1:7" ht="15.75" customHeight="1">
      <c r="A43" s="5">
        <v>4</v>
      </c>
      <c r="B43" s="3">
        <v>20201238</v>
      </c>
      <c r="C43" s="3">
        <v>62.5</v>
      </c>
      <c r="D43" s="3">
        <v>83.67</v>
      </c>
      <c r="E43" s="15">
        <f t="shared" si="0"/>
        <v>75.201999999999998</v>
      </c>
      <c r="F43" s="3"/>
      <c r="G43" s="6" t="s">
        <v>22</v>
      </c>
    </row>
    <row r="44" spans="1:7" ht="15.75" customHeight="1">
      <c r="A44" s="5">
        <v>5</v>
      </c>
      <c r="B44" s="3">
        <v>20201239</v>
      </c>
      <c r="C44" s="3">
        <v>57.5</v>
      </c>
      <c r="D44" s="3">
        <v>87.92</v>
      </c>
      <c r="E44" s="15">
        <f t="shared" si="0"/>
        <v>75.75200000000001</v>
      </c>
      <c r="F44" s="3"/>
      <c r="G44" s="6" t="s">
        <v>22</v>
      </c>
    </row>
    <row r="45" spans="1:7" ht="15.75" customHeight="1">
      <c r="A45" s="5">
        <v>6</v>
      </c>
      <c r="B45" s="3">
        <v>20201240</v>
      </c>
      <c r="C45" s="3">
        <v>56.5</v>
      </c>
      <c r="D45" s="3">
        <v>84.25</v>
      </c>
      <c r="E45" s="15">
        <f t="shared" si="0"/>
        <v>73.150000000000006</v>
      </c>
      <c r="F45" s="3"/>
      <c r="G45" s="9"/>
    </row>
    <row r="46" spans="1:7" ht="15.75" customHeight="1">
      <c r="A46" s="5">
        <v>7</v>
      </c>
      <c r="B46" s="3">
        <v>20201241</v>
      </c>
      <c r="C46" s="3">
        <v>55</v>
      </c>
      <c r="D46" s="3">
        <v>81.92</v>
      </c>
      <c r="E46" s="15">
        <f t="shared" si="0"/>
        <v>71.152000000000001</v>
      </c>
      <c r="F46" s="3"/>
      <c r="G46" s="9"/>
    </row>
    <row r="47" spans="1:7" ht="15.75" customHeight="1">
      <c r="A47" s="5">
        <v>8</v>
      </c>
      <c r="B47" s="3">
        <v>20201242</v>
      </c>
      <c r="C47" s="3">
        <v>54</v>
      </c>
      <c r="D47" s="3">
        <v>85.25</v>
      </c>
      <c r="E47" s="15">
        <f t="shared" si="0"/>
        <v>72.75</v>
      </c>
      <c r="F47" s="3"/>
      <c r="G47" s="9"/>
    </row>
    <row r="48" spans="1:7" ht="15.75" customHeight="1">
      <c r="A48" s="5">
        <v>9</v>
      </c>
      <c r="B48" s="3">
        <v>20201243</v>
      </c>
      <c r="C48" s="3">
        <v>54</v>
      </c>
      <c r="D48" s="3">
        <v>88.92</v>
      </c>
      <c r="E48" s="15">
        <f t="shared" si="0"/>
        <v>74.951999999999998</v>
      </c>
      <c r="F48" s="3"/>
      <c r="G48" s="6" t="s">
        <v>22</v>
      </c>
    </row>
    <row r="49" spans="1:7" ht="15.75" customHeight="1">
      <c r="A49" s="5">
        <v>10</v>
      </c>
      <c r="B49" s="3">
        <v>20201244</v>
      </c>
      <c r="C49" s="3">
        <v>53.5</v>
      </c>
      <c r="D49" s="3">
        <v>77.5</v>
      </c>
      <c r="E49" s="15">
        <f t="shared" si="0"/>
        <v>67.900000000000006</v>
      </c>
      <c r="F49" s="3"/>
      <c r="G49" s="9"/>
    </row>
    <row r="50" spans="1:7" ht="15.75" customHeight="1">
      <c r="A50" s="5">
        <v>11</v>
      </c>
      <c r="B50" s="3">
        <v>20201245</v>
      </c>
      <c r="C50" s="3">
        <v>53</v>
      </c>
      <c r="D50" s="3">
        <v>80.25</v>
      </c>
      <c r="E50" s="15">
        <f t="shared" si="0"/>
        <v>69.349999999999994</v>
      </c>
      <c r="F50" s="3"/>
      <c r="G50" s="9"/>
    </row>
    <row r="51" spans="1:7" ht="15.75" customHeight="1">
      <c r="A51" s="5">
        <v>12</v>
      </c>
      <c r="B51" s="3">
        <v>20201246</v>
      </c>
      <c r="C51" s="3">
        <v>53</v>
      </c>
      <c r="D51" s="3">
        <v>88.08</v>
      </c>
      <c r="E51" s="15">
        <f t="shared" si="0"/>
        <v>74.048000000000002</v>
      </c>
      <c r="F51" s="3"/>
      <c r="G51" s="6" t="s">
        <v>22</v>
      </c>
    </row>
    <row r="52" spans="1:7" ht="15.75" customHeight="1">
      <c r="A52" s="5">
        <v>13</v>
      </c>
      <c r="B52" s="3">
        <v>20201247</v>
      </c>
      <c r="C52" s="3">
        <v>52.5</v>
      </c>
      <c r="D52" s="3">
        <v>83.25</v>
      </c>
      <c r="E52" s="15">
        <f t="shared" si="0"/>
        <v>70.949999999999989</v>
      </c>
      <c r="F52" s="3"/>
      <c r="G52" s="9"/>
    </row>
    <row r="53" spans="1:7" ht="15.75" customHeight="1">
      <c r="A53" s="5">
        <v>14</v>
      </c>
      <c r="B53" s="3">
        <v>20201248</v>
      </c>
      <c r="C53" s="3">
        <v>51.5</v>
      </c>
      <c r="D53" s="3">
        <v>74.08</v>
      </c>
      <c r="E53" s="15">
        <f t="shared" si="0"/>
        <v>65.048000000000002</v>
      </c>
      <c r="F53" s="3"/>
      <c r="G53" s="9"/>
    </row>
    <row r="54" spans="1:7" ht="15.75" customHeight="1">
      <c r="A54" s="5">
        <v>15</v>
      </c>
      <c r="B54" s="3">
        <v>20201249</v>
      </c>
      <c r="C54" s="3">
        <v>51.5</v>
      </c>
      <c r="D54" s="3">
        <v>85.25</v>
      </c>
      <c r="E54" s="15">
        <f t="shared" si="0"/>
        <v>71.75</v>
      </c>
      <c r="F54" s="3"/>
      <c r="G54" s="9"/>
    </row>
    <row r="55" spans="1:7" ht="15.75" customHeight="1">
      <c r="A55" s="5">
        <v>16</v>
      </c>
      <c r="B55" s="3">
        <v>20201250</v>
      </c>
      <c r="C55" s="3">
        <v>50.5</v>
      </c>
      <c r="D55" s="3">
        <v>84.33</v>
      </c>
      <c r="E55" s="15">
        <f t="shared" si="0"/>
        <v>70.798000000000002</v>
      </c>
      <c r="F55" s="3"/>
      <c r="G55" s="9"/>
    </row>
    <row r="56" spans="1:7" ht="15.75" customHeight="1">
      <c r="A56" s="5">
        <v>17</v>
      </c>
      <c r="B56" s="3">
        <v>20201251</v>
      </c>
      <c r="C56" s="3">
        <v>50.5</v>
      </c>
      <c r="D56" s="3">
        <v>79.17</v>
      </c>
      <c r="E56" s="15">
        <f t="shared" si="0"/>
        <v>67.701999999999998</v>
      </c>
      <c r="F56" s="3"/>
      <c r="G56" s="13"/>
    </row>
    <row r="57" spans="1:7" ht="15.75" customHeight="1">
      <c r="A57" s="5">
        <v>18</v>
      </c>
      <c r="B57" s="3">
        <v>20201252</v>
      </c>
      <c r="C57" s="3">
        <v>49</v>
      </c>
      <c r="D57" s="3">
        <v>85.59</v>
      </c>
      <c r="E57" s="15">
        <f t="shared" si="0"/>
        <v>70.954000000000008</v>
      </c>
      <c r="F57" s="3"/>
      <c r="G57" s="13"/>
    </row>
  </sheetData>
  <mergeCells count="2">
    <mergeCell ref="A1:G1"/>
    <mergeCell ref="A39:G39"/>
  </mergeCells>
  <phoneticPr fontId="4" type="noConversion"/>
  <printOptions horizontalCentered="1"/>
  <pageMargins left="0.70866141732283472" right="0.70866141732283472" top="0.77" bottom="0.61" header="0.23622047244094491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pane ySplit="2" topLeftCell="A3" activePane="bottomLeft" state="frozen"/>
      <selection pane="bottomLeft" activeCell="D22" sqref="D22"/>
    </sheetView>
  </sheetViews>
  <sheetFormatPr defaultRowHeight="13.5"/>
  <cols>
    <col min="1" max="1" width="6.375" customWidth="1"/>
    <col min="2" max="2" width="11.875" customWidth="1"/>
    <col min="3" max="5" width="11.25" customWidth="1"/>
    <col min="6" max="7" width="10.125" customWidth="1"/>
    <col min="8" max="8" width="6.375" customWidth="1"/>
    <col min="9" max="9" width="10" customWidth="1"/>
  </cols>
  <sheetData>
    <row r="1" spans="1:9" ht="29.25" customHeight="1">
      <c r="A1" s="26" t="s">
        <v>113</v>
      </c>
      <c r="B1" s="26"/>
      <c r="C1" s="26"/>
      <c r="D1" s="26"/>
      <c r="E1" s="26"/>
      <c r="F1" s="26"/>
      <c r="G1" s="26"/>
      <c r="H1" s="26"/>
      <c r="I1" s="26"/>
    </row>
    <row r="2" spans="1:9" ht="20.25" customHeight="1">
      <c r="A2" s="23" t="s">
        <v>44</v>
      </c>
      <c r="B2" s="23" t="s">
        <v>45</v>
      </c>
      <c r="C2" s="23" t="s">
        <v>46</v>
      </c>
      <c r="D2" s="23" t="s">
        <v>47</v>
      </c>
      <c r="E2" s="23" t="s">
        <v>16</v>
      </c>
      <c r="F2" s="23" t="s">
        <v>6</v>
      </c>
      <c r="G2" s="23" t="s">
        <v>7</v>
      </c>
      <c r="H2" s="23" t="s">
        <v>5</v>
      </c>
      <c r="I2" s="18" t="s">
        <v>21</v>
      </c>
    </row>
    <row r="3" spans="1:9" ht="20.25" customHeight="1">
      <c r="A3" s="23" t="s">
        <v>48</v>
      </c>
      <c r="B3" s="23" t="s">
        <v>49</v>
      </c>
      <c r="C3" s="16" t="s">
        <v>50</v>
      </c>
      <c r="D3" s="16" t="s">
        <v>51</v>
      </c>
      <c r="E3" s="16">
        <v>160</v>
      </c>
      <c r="F3" s="16">
        <v>85.33</v>
      </c>
      <c r="G3" s="24">
        <f>E3/4+F3/2</f>
        <v>82.664999999999992</v>
      </c>
      <c r="H3" s="16"/>
      <c r="I3" s="18" t="s">
        <v>22</v>
      </c>
    </row>
    <row r="4" spans="1:9" ht="20.25" customHeight="1">
      <c r="A4" s="23" t="s">
        <v>52</v>
      </c>
      <c r="B4" s="23" t="s">
        <v>53</v>
      </c>
      <c r="C4" s="16" t="s">
        <v>54</v>
      </c>
      <c r="D4" s="16" t="s">
        <v>55</v>
      </c>
      <c r="E4" s="16">
        <v>156</v>
      </c>
      <c r="F4" s="16">
        <v>85.67</v>
      </c>
      <c r="G4" s="24">
        <f t="shared" ref="G4:G20" si="0">E4/4+F4/2</f>
        <v>81.835000000000008</v>
      </c>
      <c r="H4" s="16"/>
      <c r="I4" s="18" t="s">
        <v>22</v>
      </c>
    </row>
    <row r="5" spans="1:9" ht="20.25" customHeight="1">
      <c r="A5" s="23" t="s">
        <v>56</v>
      </c>
      <c r="B5" s="23" t="s">
        <v>57</v>
      </c>
      <c r="C5" s="16" t="s">
        <v>58</v>
      </c>
      <c r="D5" s="16" t="s">
        <v>59</v>
      </c>
      <c r="E5" s="16">
        <v>149.5</v>
      </c>
      <c r="F5" s="16">
        <v>84.33</v>
      </c>
      <c r="G5" s="24">
        <f t="shared" si="0"/>
        <v>79.539999999999992</v>
      </c>
      <c r="H5" s="16"/>
      <c r="I5" s="18" t="s">
        <v>22</v>
      </c>
    </row>
    <row r="6" spans="1:9" ht="20.25" customHeight="1">
      <c r="A6" s="23" t="s">
        <v>60</v>
      </c>
      <c r="B6" s="23" t="s">
        <v>61</v>
      </c>
      <c r="C6" s="16" t="s">
        <v>62</v>
      </c>
      <c r="D6" s="16" t="s">
        <v>63</v>
      </c>
      <c r="E6" s="16">
        <v>140</v>
      </c>
      <c r="F6" s="16">
        <v>79.83</v>
      </c>
      <c r="G6" s="24">
        <f t="shared" si="0"/>
        <v>74.914999999999992</v>
      </c>
      <c r="H6" s="16"/>
      <c r="I6" s="18" t="s">
        <v>22</v>
      </c>
    </row>
    <row r="7" spans="1:9" ht="20.25" customHeight="1">
      <c r="A7" s="23" t="s">
        <v>64</v>
      </c>
      <c r="B7" s="23" t="s">
        <v>65</v>
      </c>
      <c r="C7" s="16" t="s">
        <v>66</v>
      </c>
      <c r="D7" s="16" t="s">
        <v>55</v>
      </c>
      <c r="E7" s="16">
        <v>137.5</v>
      </c>
      <c r="F7" s="16">
        <v>78</v>
      </c>
      <c r="G7" s="24">
        <f t="shared" si="0"/>
        <v>73.375</v>
      </c>
      <c r="H7" s="16"/>
      <c r="I7" s="18" t="s">
        <v>22</v>
      </c>
    </row>
    <row r="8" spans="1:9" ht="20.25" customHeight="1">
      <c r="A8" s="23" t="s">
        <v>67</v>
      </c>
      <c r="B8" s="23" t="s">
        <v>68</v>
      </c>
      <c r="C8" s="16" t="s">
        <v>69</v>
      </c>
      <c r="D8" s="16" t="s">
        <v>70</v>
      </c>
      <c r="E8" s="16">
        <v>135</v>
      </c>
      <c r="F8" s="16">
        <v>88</v>
      </c>
      <c r="G8" s="24">
        <f t="shared" si="0"/>
        <v>77.75</v>
      </c>
      <c r="H8" s="16"/>
      <c r="I8" s="18" t="s">
        <v>22</v>
      </c>
    </row>
    <row r="9" spans="1:9" ht="20.25" customHeight="1">
      <c r="A9" s="23" t="s">
        <v>71</v>
      </c>
      <c r="B9" s="23" t="s">
        <v>72</v>
      </c>
      <c r="C9" s="16" t="s">
        <v>73</v>
      </c>
      <c r="D9" s="16" t="s">
        <v>74</v>
      </c>
      <c r="E9" s="16">
        <v>135</v>
      </c>
      <c r="F9" s="16">
        <v>88.17</v>
      </c>
      <c r="G9" s="24">
        <f t="shared" si="0"/>
        <v>77.835000000000008</v>
      </c>
      <c r="H9" s="16"/>
      <c r="I9" s="18" t="s">
        <v>22</v>
      </c>
    </row>
    <row r="10" spans="1:9" ht="20.25" customHeight="1">
      <c r="A10" s="23" t="s">
        <v>75</v>
      </c>
      <c r="B10" s="23" t="s">
        <v>76</v>
      </c>
      <c r="C10" s="16" t="s">
        <v>73</v>
      </c>
      <c r="D10" s="16" t="s">
        <v>70</v>
      </c>
      <c r="E10" s="16">
        <v>133</v>
      </c>
      <c r="F10" s="16">
        <v>79.67</v>
      </c>
      <c r="G10" s="24">
        <f t="shared" si="0"/>
        <v>73.085000000000008</v>
      </c>
      <c r="H10" s="16"/>
      <c r="I10" s="18" t="s">
        <v>22</v>
      </c>
    </row>
    <row r="11" spans="1:9" ht="20.25" customHeight="1">
      <c r="A11" s="23" t="s">
        <v>77</v>
      </c>
      <c r="B11" s="23" t="s">
        <v>78</v>
      </c>
      <c r="C11" s="16" t="s">
        <v>79</v>
      </c>
      <c r="D11" s="16" t="s">
        <v>80</v>
      </c>
      <c r="E11" s="16">
        <v>132</v>
      </c>
      <c r="F11" s="16">
        <v>81.33</v>
      </c>
      <c r="G11" s="24">
        <f t="shared" si="0"/>
        <v>73.664999999999992</v>
      </c>
      <c r="H11" s="16"/>
      <c r="I11" s="18" t="s">
        <v>22</v>
      </c>
    </row>
    <row r="12" spans="1:9" ht="20.25" customHeight="1">
      <c r="A12" s="23" t="s">
        <v>81</v>
      </c>
      <c r="B12" s="23" t="s">
        <v>82</v>
      </c>
      <c r="C12" s="16" t="s">
        <v>83</v>
      </c>
      <c r="D12" s="16" t="s">
        <v>84</v>
      </c>
      <c r="E12" s="16">
        <v>126</v>
      </c>
      <c r="F12" s="16">
        <v>82.83</v>
      </c>
      <c r="G12" s="24">
        <f t="shared" si="0"/>
        <v>72.914999999999992</v>
      </c>
      <c r="H12" s="16"/>
      <c r="I12" s="18" t="s">
        <v>22</v>
      </c>
    </row>
    <row r="13" spans="1:9" ht="20.25" customHeight="1">
      <c r="A13" s="23" t="s">
        <v>85</v>
      </c>
      <c r="B13" s="23" t="s">
        <v>86</v>
      </c>
      <c r="C13" s="16" t="s">
        <v>87</v>
      </c>
      <c r="D13" s="16" t="s">
        <v>88</v>
      </c>
      <c r="E13" s="16">
        <v>125.5</v>
      </c>
      <c r="F13" s="16">
        <v>77.5</v>
      </c>
      <c r="G13" s="24">
        <f t="shared" si="0"/>
        <v>70.125</v>
      </c>
      <c r="H13" s="16"/>
      <c r="I13" s="18" t="s">
        <v>22</v>
      </c>
    </row>
    <row r="14" spans="1:9" ht="20.25" customHeight="1">
      <c r="A14" s="23" t="s">
        <v>89</v>
      </c>
      <c r="B14" s="23" t="s">
        <v>90</v>
      </c>
      <c r="C14" s="16" t="s">
        <v>91</v>
      </c>
      <c r="D14" s="16" t="s">
        <v>92</v>
      </c>
      <c r="E14" s="16">
        <v>125</v>
      </c>
      <c r="F14" s="16">
        <v>82</v>
      </c>
      <c r="G14" s="24">
        <f t="shared" si="0"/>
        <v>72.25</v>
      </c>
      <c r="H14" s="16"/>
      <c r="I14" s="18" t="s">
        <v>22</v>
      </c>
    </row>
    <row r="15" spans="1:9" ht="20.25" customHeight="1">
      <c r="A15" s="23" t="s">
        <v>93</v>
      </c>
      <c r="B15" s="23" t="s">
        <v>94</v>
      </c>
      <c r="C15" s="16" t="s">
        <v>70</v>
      </c>
      <c r="D15" s="16" t="s">
        <v>95</v>
      </c>
      <c r="E15" s="16">
        <v>120.5</v>
      </c>
      <c r="F15" s="16">
        <v>84.33</v>
      </c>
      <c r="G15" s="24">
        <f t="shared" si="0"/>
        <v>72.289999999999992</v>
      </c>
      <c r="H15" s="16"/>
      <c r="I15" s="18" t="s">
        <v>22</v>
      </c>
    </row>
    <row r="16" spans="1:9" ht="20.25" customHeight="1">
      <c r="A16" s="23" t="s">
        <v>96</v>
      </c>
      <c r="B16" s="23" t="s">
        <v>97</v>
      </c>
      <c r="C16" s="16" t="s">
        <v>63</v>
      </c>
      <c r="D16" s="16" t="s">
        <v>98</v>
      </c>
      <c r="E16" s="16">
        <v>118</v>
      </c>
      <c r="F16" s="16">
        <v>82.67</v>
      </c>
      <c r="G16" s="24">
        <f t="shared" si="0"/>
        <v>70.835000000000008</v>
      </c>
      <c r="H16" s="16"/>
      <c r="I16" s="18" t="s">
        <v>22</v>
      </c>
    </row>
    <row r="17" spans="1:9" ht="20.25" customHeight="1">
      <c r="A17" s="23" t="s">
        <v>99</v>
      </c>
      <c r="B17" s="23" t="s">
        <v>100</v>
      </c>
      <c r="C17" s="16" t="s">
        <v>101</v>
      </c>
      <c r="D17" s="16" t="s">
        <v>102</v>
      </c>
      <c r="E17" s="16">
        <v>112.5</v>
      </c>
      <c r="F17" s="16">
        <v>81.67</v>
      </c>
      <c r="G17" s="24">
        <f t="shared" si="0"/>
        <v>68.960000000000008</v>
      </c>
      <c r="H17" s="16"/>
      <c r="I17" s="18"/>
    </row>
    <row r="18" spans="1:9" ht="20.25" customHeight="1">
      <c r="A18" s="23" t="s">
        <v>103</v>
      </c>
      <c r="B18" s="23" t="s">
        <v>104</v>
      </c>
      <c r="C18" s="16" t="s">
        <v>105</v>
      </c>
      <c r="D18" s="16" t="s">
        <v>106</v>
      </c>
      <c r="E18" s="16">
        <v>101.5</v>
      </c>
      <c r="F18" s="16">
        <v>83.33</v>
      </c>
      <c r="G18" s="24">
        <f t="shared" si="0"/>
        <v>67.039999999999992</v>
      </c>
      <c r="H18" s="16"/>
      <c r="I18" s="18"/>
    </row>
    <row r="19" spans="1:9" ht="20.25" customHeight="1">
      <c r="A19" s="23" t="s">
        <v>107</v>
      </c>
      <c r="B19" s="23" t="s">
        <v>108</v>
      </c>
      <c r="C19" s="16" t="s">
        <v>109</v>
      </c>
      <c r="D19" s="16" t="s">
        <v>110</v>
      </c>
      <c r="E19" s="16">
        <v>97</v>
      </c>
      <c r="F19" s="16">
        <v>78.33</v>
      </c>
      <c r="G19" s="24">
        <f t="shared" si="0"/>
        <v>63.414999999999999</v>
      </c>
      <c r="H19" s="16"/>
      <c r="I19" s="18"/>
    </row>
    <row r="20" spans="1:9" ht="20.25" customHeight="1">
      <c r="A20" s="16">
        <v>18</v>
      </c>
      <c r="B20" s="23" t="s">
        <v>111</v>
      </c>
      <c r="C20" s="16" t="s">
        <v>80</v>
      </c>
      <c r="D20" s="16" t="s">
        <v>112</v>
      </c>
      <c r="E20" s="16">
        <v>98</v>
      </c>
      <c r="F20" s="16" t="s">
        <v>19</v>
      </c>
      <c r="G20" s="24" t="e">
        <f t="shared" si="0"/>
        <v>#VALUE!</v>
      </c>
      <c r="H20" s="16" t="s">
        <v>14</v>
      </c>
      <c r="I20" s="18"/>
    </row>
  </sheetData>
  <mergeCells count="1">
    <mergeCell ref="A1:I1"/>
  </mergeCells>
  <phoneticPr fontId="4" type="noConversion"/>
  <pageMargins left="0.7" right="0.7" top="0.87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pane ySplit="2" topLeftCell="A3" activePane="bottomLeft" state="frozen"/>
      <selection pane="bottomLeft" activeCell="J24" sqref="J24"/>
    </sheetView>
  </sheetViews>
  <sheetFormatPr defaultRowHeight="13.5"/>
  <cols>
    <col min="1" max="1" width="7.75" customWidth="1"/>
    <col min="2" max="2" width="11.375" customWidth="1"/>
    <col min="3" max="4" width="8.875" customWidth="1"/>
    <col min="5" max="5" width="9" bestFit="1" customWidth="1"/>
    <col min="6" max="6" width="9" customWidth="1"/>
    <col min="7" max="7" width="8" customWidth="1"/>
    <col min="8" max="8" width="8.25" customWidth="1"/>
    <col min="9" max="9" width="9.5" customWidth="1"/>
  </cols>
  <sheetData>
    <row r="1" spans="1:9" ht="26.25" customHeight="1">
      <c r="A1" s="26" t="s">
        <v>32</v>
      </c>
      <c r="B1" s="26"/>
      <c r="C1" s="26"/>
      <c r="D1" s="26"/>
      <c r="E1" s="26"/>
      <c r="F1" s="26"/>
      <c r="G1" s="26"/>
      <c r="H1" s="26"/>
      <c r="I1" s="26"/>
    </row>
    <row r="2" spans="1:9" s="2" customFormat="1" ht="33" customHeight="1">
      <c r="A2" s="8" t="s">
        <v>0</v>
      </c>
      <c r="B2" s="6" t="s">
        <v>4</v>
      </c>
      <c r="C2" s="19" t="s">
        <v>23</v>
      </c>
      <c r="D2" s="19" t="s">
        <v>24</v>
      </c>
      <c r="E2" s="6" t="s">
        <v>1</v>
      </c>
      <c r="F2" s="6" t="s">
        <v>6</v>
      </c>
      <c r="G2" s="6" t="s">
        <v>7</v>
      </c>
      <c r="H2" s="6" t="s">
        <v>5</v>
      </c>
      <c r="I2" s="6" t="s">
        <v>30</v>
      </c>
    </row>
    <row r="3" spans="1:9" ht="14.25">
      <c r="A3" s="9">
        <v>1</v>
      </c>
      <c r="B3" s="10">
        <v>20200304</v>
      </c>
      <c r="C3" s="10">
        <v>71</v>
      </c>
      <c r="D3" s="10">
        <v>73</v>
      </c>
      <c r="E3" s="10">
        <v>144</v>
      </c>
      <c r="F3" s="10">
        <v>79.67</v>
      </c>
      <c r="G3" s="14">
        <f>E3/4+F3/2</f>
        <v>75.835000000000008</v>
      </c>
      <c r="H3" s="10"/>
      <c r="I3" s="6" t="s">
        <v>31</v>
      </c>
    </row>
    <row r="4" spans="1:9" ht="14.25">
      <c r="A4" s="9">
        <v>2</v>
      </c>
      <c r="B4" s="10">
        <v>20200305</v>
      </c>
      <c r="C4" s="10">
        <v>67.5</v>
      </c>
      <c r="D4" s="10">
        <v>74</v>
      </c>
      <c r="E4" s="10">
        <v>141.5</v>
      </c>
      <c r="F4" s="10">
        <v>83.67</v>
      </c>
      <c r="G4" s="14">
        <f t="shared" ref="G4:G34" si="0">E4/4+F4/2</f>
        <v>77.210000000000008</v>
      </c>
      <c r="H4" s="10"/>
      <c r="I4" s="6" t="s">
        <v>31</v>
      </c>
    </row>
    <row r="5" spans="1:9" ht="14.25">
      <c r="A5" s="9">
        <v>3</v>
      </c>
      <c r="B5" s="10">
        <v>20200306</v>
      </c>
      <c r="C5" s="10">
        <v>58</v>
      </c>
      <c r="D5" s="10">
        <v>81.5</v>
      </c>
      <c r="E5" s="10">
        <v>139.5</v>
      </c>
      <c r="F5" s="10">
        <v>82</v>
      </c>
      <c r="G5" s="14">
        <f t="shared" si="0"/>
        <v>75.875</v>
      </c>
      <c r="H5" s="10"/>
      <c r="I5" s="6" t="s">
        <v>31</v>
      </c>
    </row>
    <row r="6" spans="1:9" ht="14.25">
      <c r="A6" s="9">
        <v>4</v>
      </c>
      <c r="B6" s="10">
        <v>20200307</v>
      </c>
      <c r="C6" s="10">
        <v>62.5</v>
      </c>
      <c r="D6" s="10">
        <v>76.5</v>
      </c>
      <c r="E6" s="10">
        <v>139</v>
      </c>
      <c r="F6" s="10">
        <v>85</v>
      </c>
      <c r="G6" s="14">
        <f t="shared" si="0"/>
        <v>77.25</v>
      </c>
      <c r="H6" s="10"/>
      <c r="I6" s="6" t="s">
        <v>31</v>
      </c>
    </row>
    <row r="7" spans="1:9" ht="14.25">
      <c r="A7" s="9">
        <v>5</v>
      </c>
      <c r="B7" s="10">
        <v>20200308</v>
      </c>
      <c r="C7" s="10">
        <v>67.5</v>
      </c>
      <c r="D7" s="10">
        <v>70.5</v>
      </c>
      <c r="E7" s="10">
        <v>138</v>
      </c>
      <c r="F7" s="10">
        <v>85.33</v>
      </c>
      <c r="G7" s="14">
        <f t="shared" si="0"/>
        <v>77.164999999999992</v>
      </c>
      <c r="H7" s="10"/>
      <c r="I7" s="6" t="s">
        <v>31</v>
      </c>
    </row>
    <row r="8" spans="1:9" ht="14.25">
      <c r="A8" s="9">
        <v>6</v>
      </c>
      <c r="B8" s="10">
        <v>20200309</v>
      </c>
      <c r="C8" s="10">
        <v>63.5</v>
      </c>
      <c r="D8" s="10">
        <v>63.5</v>
      </c>
      <c r="E8" s="10">
        <v>127</v>
      </c>
      <c r="F8" s="10">
        <v>85.33</v>
      </c>
      <c r="G8" s="14">
        <f t="shared" si="0"/>
        <v>74.414999999999992</v>
      </c>
      <c r="H8" s="10"/>
      <c r="I8" s="6" t="s">
        <v>31</v>
      </c>
    </row>
    <row r="9" spans="1:9" ht="14.25">
      <c r="A9" s="9">
        <v>7</v>
      </c>
      <c r="B9" s="10">
        <v>20200310</v>
      </c>
      <c r="C9" s="10">
        <v>50</v>
      </c>
      <c r="D9" s="10">
        <v>74.5</v>
      </c>
      <c r="E9" s="10">
        <v>124.5</v>
      </c>
      <c r="F9" s="10">
        <v>77.67</v>
      </c>
      <c r="G9" s="14">
        <f t="shared" si="0"/>
        <v>69.960000000000008</v>
      </c>
      <c r="H9" s="10"/>
      <c r="I9" s="6" t="s">
        <v>31</v>
      </c>
    </row>
    <row r="10" spans="1:9" ht="14.25">
      <c r="A10" s="9">
        <v>8</v>
      </c>
      <c r="B10" s="10">
        <v>20200311</v>
      </c>
      <c r="C10" s="10">
        <v>60</v>
      </c>
      <c r="D10" s="10">
        <v>64</v>
      </c>
      <c r="E10" s="10">
        <v>124</v>
      </c>
      <c r="F10" s="10">
        <v>82.33</v>
      </c>
      <c r="G10" s="14">
        <f t="shared" si="0"/>
        <v>72.164999999999992</v>
      </c>
      <c r="H10" s="10"/>
      <c r="I10" s="6" t="s">
        <v>31</v>
      </c>
    </row>
    <row r="11" spans="1:9" ht="14.25">
      <c r="A11" s="9">
        <v>9</v>
      </c>
      <c r="B11" s="10">
        <v>20200312</v>
      </c>
      <c r="C11" s="10">
        <v>51</v>
      </c>
      <c r="D11" s="10">
        <v>72</v>
      </c>
      <c r="E11" s="10">
        <v>123</v>
      </c>
      <c r="F11" s="10">
        <v>83.33</v>
      </c>
      <c r="G11" s="14">
        <f t="shared" si="0"/>
        <v>72.414999999999992</v>
      </c>
      <c r="H11" s="10"/>
      <c r="I11" s="6" t="s">
        <v>31</v>
      </c>
    </row>
    <row r="12" spans="1:9" ht="14.25">
      <c r="A12" s="9">
        <v>10</v>
      </c>
      <c r="B12" s="10">
        <v>20200313</v>
      </c>
      <c r="C12" s="10">
        <v>65</v>
      </c>
      <c r="D12" s="10">
        <v>56.5</v>
      </c>
      <c r="E12" s="10">
        <v>121.5</v>
      </c>
      <c r="F12" s="10">
        <v>75.33</v>
      </c>
      <c r="G12" s="14">
        <f t="shared" si="0"/>
        <v>68.039999999999992</v>
      </c>
      <c r="H12" s="10"/>
      <c r="I12" s="6"/>
    </row>
    <row r="13" spans="1:9" ht="14.25">
      <c r="A13" s="9">
        <v>11</v>
      </c>
      <c r="B13" s="10">
        <v>20200314</v>
      </c>
      <c r="C13" s="10">
        <v>63</v>
      </c>
      <c r="D13" s="10">
        <v>58</v>
      </c>
      <c r="E13" s="10">
        <v>121</v>
      </c>
      <c r="F13" s="10">
        <v>82.67</v>
      </c>
      <c r="G13" s="14">
        <f t="shared" si="0"/>
        <v>71.585000000000008</v>
      </c>
      <c r="H13" s="10"/>
      <c r="I13" s="6" t="s">
        <v>31</v>
      </c>
    </row>
    <row r="14" spans="1:9" ht="14.25">
      <c r="A14" s="9">
        <v>12</v>
      </c>
      <c r="B14" s="10">
        <v>20200315</v>
      </c>
      <c r="C14" s="10">
        <v>53.5</v>
      </c>
      <c r="D14" s="10">
        <v>64.5</v>
      </c>
      <c r="E14" s="10">
        <v>118</v>
      </c>
      <c r="F14" s="10">
        <v>78.67</v>
      </c>
      <c r="G14" s="14">
        <f t="shared" si="0"/>
        <v>68.835000000000008</v>
      </c>
      <c r="H14" s="10"/>
      <c r="I14" s="6" t="s">
        <v>31</v>
      </c>
    </row>
    <row r="15" spans="1:9" ht="14.25">
      <c r="A15" s="9">
        <v>13</v>
      </c>
      <c r="B15" s="10">
        <v>20200316</v>
      </c>
      <c r="C15" s="10">
        <v>65</v>
      </c>
      <c r="D15" s="10">
        <v>50.5</v>
      </c>
      <c r="E15" s="10">
        <v>115.5</v>
      </c>
      <c r="F15" s="10">
        <v>77.67</v>
      </c>
      <c r="G15" s="14">
        <f t="shared" si="0"/>
        <v>67.710000000000008</v>
      </c>
      <c r="H15" s="10"/>
      <c r="I15" s="21"/>
    </row>
    <row r="16" spans="1:9" ht="14.25">
      <c r="A16" s="9">
        <v>14</v>
      </c>
      <c r="B16" s="10">
        <v>20200317</v>
      </c>
      <c r="C16" s="10">
        <v>56.5</v>
      </c>
      <c r="D16" s="10">
        <v>56.5</v>
      </c>
      <c r="E16" s="10">
        <v>113</v>
      </c>
      <c r="F16" s="10">
        <v>81.67</v>
      </c>
      <c r="G16" s="14">
        <f t="shared" si="0"/>
        <v>69.085000000000008</v>
      </c>
      <c r="H16" s="10"/>
      <c r="I16" s="6" t="s">
        <v>31</v>
      </c>
    </row>
    <row r="17" spans="1:9" ht="14.25">
      <c r="A17" s="9">
        <v>15</v>
      </c>
      <c r="B17" s="10">
        <v>20200318</v>
      </c>
      <c r="C17" s="10">
        <v>56.5</v>
      </c>
      <c r="D17" s="10">
        <v>51.5</v>
      </c>
      <c r="E17" s="10">
        <v>108</v>
      </c>
      <c r="F17" s="10">
        <v>83.67</v>
      </c>
      <c r="G17" s="14">
        <f t="shared" si="0"/>
        <v>68.835000000000008</v>
      </c>
      <c r="H17" s="10"/>
      <c r="I17" s="6" t="s">
        <v>31</v>
      </c>
    </row>
    <row r="18" spans="1:9" ht="14.25">
      <c r="A18" s="9">
        <v>16</v>
      </c>
      <c r="B18" s="10">
        <v>20200319</v>
      </c>
      <c r="C18" s="10">
        <v>53.5</v>
      </c>
      <c r="D18" s="10">
        <v>51</v>
      </c>
      <c r="E18" s="10">
        <v>104.5</v>
      </c>
      <c r="F18" s="10">
        <v>85.33</v>
      </c>
      <c r="G18" s="14">
        <f t="shared" si="0"/>
        <v>68.789999999999992</v>
      </c>
      <c r="H18" s="10"/>
      <c r="I18" s="21"/>
    </row>
    <row r="19" spans="1:9" ht="14.25">
      <c r="A19" s="9">
        <v>17</v>
      </c>
      <c r="B19" s="10">
        <v>20200320</v>
      </c>
      <c r="C19" s="10">
        <v>47</v>
      </c>
      <c r="D19" s="10">
        <v>46</v>
      </c>
      <c r="E19" s="10">
        <v>93</v>
      </c>
      <c r="F19" s="10">
        <v>77</v>
      </c>
      <c r="G19" s="14">
        <f t="shared" si="0"/>
        <v>61.75</v>
      </c>
      <c r="H19" s="10"/>
      <c r="I19" s="21"/>
    </row>
    <row r="20" spans="1:9" ht="14.25">
      <c r="A20" s="9">
        <v>18</v>
      </c>
      <c r="B20" s="10">
        <v>20200321</v>
      </c>
      <c r="C20" s="10">
        <v>60.5</v>
      </c>
      <c r="D20" s="10">
        <v>66</v>
      </c>
      <c r="E20" s="10">
        <v>126.5</v>
      </c>
      <c r="F20" s="10">
        <v>75.33</v>
      </c>
      <c r="G20" s="14">
        <f t="shared" si="0"/>
        <v>69.289999999999992</v>
      </c>
      <c r="H20" s="12" t="s">
        <v>14</v>
      </c>
      <c r="I20" s="6" t="s">
        <v>31</v>
      </c>
    </row>
    <row r="21" spans="1:9" ht="14.25">
      <c r="A21" s="9">
        <v>19</v>
      </c>
      <c r="B21" s="10">
        <v>20200322</v>
      </c>
      <c r="C21" s="10">
        <v>39</v>
      </c>
      <c r="D21" s="10">
        <v>49.5</v>
      </c>
      <c r="E21" s="10">
        <v>88.5</v>
      </c>
      <c r="F21" s="10">
        <v>77.33</v>
      </c>
      <c r="G21" s="14">
        <f t="shared" si="0"/>
        <v>60.79</v>
      </c>
      <c r="H21" s="10"/>
      <c r="I21" s="21"/>
    </row>
    <row r="22" spans="1:9" ht="14.25">
      <c r="A22" s="9">
        <v>20</v>
      </c>
      <c r="B22" s="10">
        <v>20200323</v>
      </c>
      <c r="C22" s="10">
        <v>29</v>
      </c>
      <c r="D22" s="10">
        <v>58.5</v>
      </c>
      <c r="E22" s="10">
        <v>87.5</v>
      </c>
      <c r="F22" s="10">
        <v>80.33</v>
      </c>
      <c r="G22" s="14">
        <f t="shared" si="0"/>
        <v>62.04</v>
      </c>
      <c r="H22" s="10"/>
      <c r="I22" s="21"/>
    </row>
    <row r="23" spans="1:9" ht="14.25">
      <c r="A23" s="9">
        <v>21</v>
      </c>
      <c r="B23" s="10">
        <v>20200333</v>
      </c>
      <c r="C23" s="10">
        <v>54</v>
      </c>
      <c r="D23" s="10">
        <v>65.5</v>
      </c>
      <c r="E23" s="10">
        <v>119.5</v>
      </c>
      <c r="F23" s="10">
        <v>82.67</v>
      </c>
      <c r="G23" s="14">
        <f t="shared" si="0"/>
        <v>71.210000000000008</v>
      </c>
      <c r="H23" s="12" t="s">
        <v>14</v>
      </c>
      <c r="I23" s="6" t="s">
        <v>31</v>
      </c>
    </row>
    <row r="24" spans="1:9" ht="14.25">
      <c r="A24" s="9">
        <v>22</v>
      </c>
      <c r="B24" s="10">
        <v>20200334</v>
      </c>
      <c r="C24" s="10">
        <v>49.5</v>
      </c>
      <c r="D24" s="10">
        <v>54.5</v>
      </c>
      <c r="E24" s="10">
        <v>104</v>
      </c>
      <c r="F24" s="12" t="s">
        <v>19</v>
      </c>
      <c r="G24" s="14" t="e">
        <f t="shared" si="0"/>
        <v>#VALUE!</v>
      </c>
      <c r="H24" s="12" t="s">
        <v>14</v>
      </c>
      <c r="I24" s="21"/>
    </row>
    <row r="25" spans="1:9" ht="27.75" customHeight="1">
      <c r="A25" s="26" t="s">
        <v>33</v>
      </c>
      <c r="B25" s="26"/>
      <c r="C25" s="26"/>
      <c r="D25" s="26"/>
      <c r="E25" s="26"/>
      <c r="F25" s="26"/>
      <c r="G25" s="26"/>
      <c r="H25" s="26"/>
      <c r="I25" s="26"/>
    </row>
    <row r="26" spans="1:9" ht="14.25">
      <c r="A26" s="9">
        <v>1</v>
      </c>
      <c r="B26" s="10">
        <v>20200324</v>
      </c>
      <c r="C26" s="10">
        <v>52.5</v>
      </c>
      <c r="D26" s="10">
        <v>64</v>
      </c>
      <c r="E26" s="10">
        <v>116.5</v>
      </c>
      <c r="F26" s="12" t="s">
        <v>19</v>
      </c>
      <c r="G26" s="14" t="e">
        <f t="shared" si="0"/>
        <v>#VALUE!</v>
      </c>
      <c r="H26" s="12" t="s">
        <v>14</v>
      </c>
      <c r="I26" s="21"/>
    </row>
    <row r="27" spans="1:9" ht="14.25">
      <c r="A27" s="9">
        <v>2</v>
      </c>
      <c r="B27" s="10">
        <v>20200325</v>
      </c>
      <c r="C27" s="10">
        <v>63.5</v>
      </c>
      <c r="D27" s="10">
        <v>54.5</v>
      </c>
      <c r="E27" s="10">
        <v>118</v>
      </c>
      <c r="F27" s="10">
        <v>79.33</v>
      </c>
      <c r="G27" s="14">
        <f t="shared" si="0"/>
        <v>69.164999999999992</v>
      </c>
      <c r="H27" s="10"/>
      <c r="I27" s="6" t="s">
        <v>31</v>
      </c>
    </row>
    <row r="28" spans="1:9" ht="14.25">
      <c r="A28" s="9">
        <v>3</v>
      </c>
      <c r="B28" s="10">
        <v>20200326</v>
      </c>
      <c r="C28" s="10">
        <v>49</v>
      </c>
      <c r="D28" s="10">
        <v>66</v>
      </c>
      <c r="E28" s="10">
        <v>115</v>
      </c>
      <c r="F28" s="10">
        <v>75</v>
      </c>
      <c r="G28" s="14">
        <f t="shared" si="0"/>
        <v>66.25</v>
      </c>
      <c r="H28" s="10"/>
      <c r="I28" s="6" t="s">
        <v>31</v>
      </c>
    </row>
    <row r="29" spans="1:9" ht="14.25">
      <c r="A29" s="9">
        <v>4</v>
      </c>
      <c r="B29" s="10">
        <v>20200327</v>
      </c>
      <c r="C29" s="10">
        <v>41</v>
      </c>
      <c r="D29" s="10">
        <v>70</v>
      </c>
      <c r="E29" s="10">
        <v>111</v>
      </c>
      <c r="F29" s="10">
        <v>78</v>
      </c>
      <c r="G29" s="14">
        <f t="shared" si="0"/>
        <v>66.75</v>
      </c>
      <c r="H29" s="10"/>
      <c r="I29" s="6" t="s">
        <v>31</v>
      </c>
    </row>
    <row r="30" spans="1:9" ht="14.25">
      <c r="A30" s="9">
        <v>5</v>
      </c>
      <c r="B30" s="10">
        <v>20200328</v>
      </c>
      <c r="C30" s="10">
        <v>41</v>
      </c>
      <c r="D30" s="10">
        <v>64</v>
      </c>
      <c r="E30" s="10">
        <v>105</v>
      </c>
      <c r="F30" s="10">
        <v>74.33</v>
      </c>
      <c r="G30" s="14">
        <f t="shared" si="0"/>
        <v>63.414999999999999</v>
      </c>
      <c r="H30" s="10"/>
      <c r="I30" s="6" t="s">
        <v>31</v>
      </c>
    </row>
    <row r="31" spans="1:9" ht="14.25">
      <c r="A31" s="9">
        <v>6</v>
      </c>
      <c r="B31" s="10">
        <v>20200329</v>
      </c>
      <c r="C31" s="10">
        <v>49.5</v>
      </c>
      <c r="D31" s="10">
        <v>47.5</v>
      </c>
      <c r="E31" s="10">
        <v>97</v>
      </c>
      <c r="F31" s="10">
        <v>73.67</v>
      </c>
      <c r="G31" s="14">
        <f t="shared" si="0"/>
        <v>61.085000000000001</v>
      </c>
      <c r="H31" s="10"/>
      <c r="I31" s="21"/>
    </row>
    <row r="32" spans="1:9" ht="14.25">
      <c r="A32" s="9">
        <v>7</v>
      </c>
      <c r="B32" s="10">
        <v>20200330</v>
      </c>
      <c r="C32" s="10">
        <v>49.5</v>
      </c>
      <c r="D32" s="10">
        <v>46</v>
      </c>
      <c r="E32" s="10">
        <v>95.5</v>
      </c>
      <c r="F32" s="10">
        <v>78</v>
      </c>
      <c r="G32" s="14">
        <f t="shared" si="0"/>
        <v>62.875</v>
      </c>
      <c r="H32" s="10"/>
      <c r="I32" s="6" t="s">
        <v>31</v>
      </c>
    </row>
    <row r="33" spans="1:9" ht="14.25">
      <c r="A33" s="9">
        <v>8</v>
      </c>
      <c r="B33" s="10">
        <v>20200331</v>
      </c>
      <c r="C33" s="10">
        <v>43</v>
      </c>
      <c r="D33" s="10">
        <v>35.5</v>
      </c>
      <c r="E33" s="10">
        <v>78.5</v>
      </c>
      <c r="F33" s="10">
        <v>86</v>
      </c>
      <c r="G33" s="14">
        <f t="shared" si="0"/>
        <v>62.625</v>
      </c>
      <c r="H33" s="10"/>
      <c r="I33" s="21"/>
    </row>
    <row r="34" spans="1:9" ht="14.25">
      <c r="A34" s="9">
        <v>9</v>
      </c>
      <c r="B34" s="10">
        <v>20200332</v>
      </c>
      <c r="C34" s="10">
        <v>31</v>
      </c>
      <c r="D34" s="10">
        <v>33.5</v>
      </c>
      <c r="E34" s="10">
        <v>64.5</v>
      </c>
      <c r="F34" s="10">
        <v>0</v>
      </c>
      <c r="G34" s="14">
        <f t="shared" si="0"/>
        <v>16.125</v>
      </c>
      <c r="H34" s="10"/>
      <c r="I34" s="21"/>
    </row>
  </sheetData>
  <mergeCells count="2">
    <mergeCell ref="A1:I1"/>
    <mergeCell ref="A25:I25"/>
  </mergeCells>
  <phoneticPr fontId="4" type="noConversion"/>
  <pageMargins left="0.59055118110236227" right="0.55118110236220474" top="0.75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pane ySplit="2" topLeftCell="A3" activePane="bottomLeft" state="frozen"/>
      <selection pane="bottomLeft" activeCell="I31" sqref="I31"/>
    </sheetView>
  </sheetViews>
  <sheetFormatPr defaultRowHeight="13.5"/>
  <cols>
    <col min="1" max="1" width="5.25" bestFit="1" customWidth="1"/>
    <col min="2" max="2" width="11.625" customWidth="1"/>
    <col min="3" max="4" width="8.875" customWidth="1"/>
    <col min="7" max="7" width="9.375" customWidth="1"/>
    <col min="8" max="8" width="6.75" customWidth="1"/>
    <col min="9" max="9" width="10.125" customWidth="1"/>
  </cols>
  <sheetData>
    <row r="1" spans="1:9" ht="26.25" customHeight="1">
      <c r="A1" s="26" t="s">
        <v>192</v>
      </c>
      <c r="B1" s="26"/>
      <c r="C1" s="26"/>
      <c r="D1" s="26"/>
      <c r="E1" s="26"/>
      <c r="F1" s="26"/>
      <c r="G1" s="26"/>
      <c r="H1" s="26"/>
      <c r="I1" s="26"/>
    </row>
    <row r="2" spans="1:9" ht="18" customHeight="1">
      <c r="A2" s="16" t="s">
        <v>44</v>
      </c>
      <c r="B2" s="16" t="s">
        <v>45</v>
      </c>
      <c r="C2" s="16" t="s">
        <v>46</v>
      </c>
      <c r="D2" s="16" t="s">
        <v>47</v>
      </c>
      <c r="E2" s="16" t="s">
        <v>16</v>
      </c>
      <c r="F2" s="16" t="s">
        <v>6</v>
      </c>
      <c r="G2" s="16" t="s">
        <v>7</v>
      </c>
      <c r="H2" s="16" t="s">
        <v>5</v>
      </c>
      <c r="I2" s="18" t="s">
        <v>21</v>
      </c>
    </row>
    <row r="3" spans="1:9">
      <c r="A3" s="16" t="s">
        <v>114</v>
      </c>
      <c r="B3" s="16">
        <v>20200501</v>
      </c>
      <c r="C3" s="16" t="s">
        <v>115</v>
      </c>
      <c r="D3" s="16" t="s">
        <v>116</v>
      </c>
      <c r="E3" s="16" t="s">
        <v>117</v>
      </c>
      <c r="F3" s="16">
        <v>82.57</v>
      </c>
      <c r="G3" s="24">
        <f t="shared" ref="G3:G34" si="0">E3/4+F3/2</f>
        <v>81.41</v>
      </c>
      <c r="H3" s="16"/>
      <c r="I3" s="18" t="s">
        <v>22</v>
      </c>
    </row>
    <row r="4" spans="1:9">
      <c r="A4" s="16" t="s">
        <v>118</v>
      </c>
      <c r="B4" s="16">
        <v>20200502</v>
      </c>
      <c r="C4" s="16" t="s">
        <v>119</v>
      </c>
      <c r="D4" s="16" t="s">
        <v>116</v>
      </c>
      <c r="E4" s="16" t="s">
        <v>120</v>
      </c>
      <c r="F4" s="16">
        <v>82.6</v>
      </c>
      <c r="G4" s="24">
        <f t="shared" si="0"/>
        <v>80.8</v>
      </c>
      <c r="H4" s="16"/>
      <c r="I4" s="18" t="s">
        <v>22</v>
      </c>
    </row>
    <row r="5" spans="1:9">
      <c r="A5" s="16" t="s">
        <v>121</v>
      </c>
      <c r="B5" s="16">
        <v>20200503</v>
      </c>
      <c r="C5" s="16" t="s">
        <v>54</v>
      </c>
      <c r="D5" s="16" t="s">
        <v>66</v>
      </c>
      <c r="E5" s="16" t="s">
        <v>122</v>
      </c>
      <c r="F5" s="16">
        <v>81.599999999999994</v>
      </c>
      <c r="G5" s="24">
        <f t="shared" si="0"/>
        <v>78.674999999999997</v>
      </c>
      <c r="H5" s="16"/>
      <c r="I5" s="18" t="s">
        <v>22</v>
      </c>
    </row>
    <row r="6" spans="1:9">
      <c r="A6" s="16" t="s">
        <v>123</v>
      </c>
      <c r="B6" s="16">
        <v>20200504</v>
      </c>
      <c r="C6" s="16" t="s">
        <v>116</v>
      </c>
      <c r="D6" s="16" t="s">
        <v>124</v>
      </c>
      <c r="E6" s="16" t="s">
        <v>125</v>
      </c>
      <c r="F6" s="16">
        <v>75.069999999999993</v>
      </c>
      <c r="G6" s="24">
        <f t="shared" si="0"/>
        <v>75.284999999999997</v>
      </c>
      <c r="H6" s="16"/>
      <c r="I6" s="18" t="s">
        <v>22</v>
      </c>
    </row>
    <row r="7" spans="1:9">
      <c r="A7" s="16" t="s">
        <v>64</v>
      </c>
      <c r="B7" s="16">
        <v>20200505</v>
      </c>
      <c r="C7" s="16" t="s">
        <v>126</v>
      </c>
      <c r="D7" s="16" t="s">
        <v>127</v>
      </c>
      <c r="E7" s="16" t="s">
        <v>128</v>
      </c>
      <c r="F7" s="16">
        <v>78</v>
      </c>
      <c r="G7" s="24">
        <f t="shared" si="0"/>
        <v>75.875</v>
      </c>
      <c r="H7" s="16"/>
      <c r="I7" s="18" t="s">
        <v>22</v>
      </c>
    </row>
    <row r="8" spans="1:9">
      <c r="A8" s="16" t="s">
        <v>67</v>
      </c>
      <c r="B8" s="16">
        <v>20200506</v>
      </c>
      <c r="C8" s="16" t="s">
        <v>58</v>
      </c>
      <c r="D8" s="16" t="s">
        <v>129</v>
      </c>
      <c r="E8" s="16" t="s">
        <v>130</v>
      </c>
      <c r="F8" s="16">
        <v>80.97</v>
      </c>
      <c r="G8" s="24">
        <f t="shared" si="0"/>
        <v>76.484999999999999</v>
      </c>
      <c r="H8" s="16"/>
      <c r="I8" s="18" t="s">
        <v>22</v>
      </c>
    </row>
    <row r="9" spans="1:9">
      <c r="A9" s="16" t="s">
        <v>71</v>
      </c>
      <c r="B9" s="16">
        <v>20200507</v>
      </c>
      <c r="C9" s="16" t="s">
        <v>54</v>
      </c>
      <c r="D9" s="16" t="s">
        <v>98</v>
      </c>
      <c r="E9" s="16" t="s">
        <v>131</v>
      </c>
      <c r="F9" s="16">
        <v>85.1</v>
      </c>
      <c r="G9" s="24">
        <f t="shared" si="0"/>
        <v>78.3</v>
      </c>
      <c r="H9" s="16"/>
      <c r="I9" s="18" t="s">
        <v>22</v>
      </c>
    </row>
    <row r="10" spans="1:9">
      <c r="A10" s="16" t="s">
        <v>75</v>
      </c>
      <c r="B10" s="16">
        <v>20200508</v>
      </c>
      <c r="C10" s="16" t="s">
        <v>116</v>
      </c>
      <c r="D10" s="16" t="s">
        <v>101</v>
      </c>
      <c r="E10" s="16" t="s">
        <v>132</v>
      </c>
      <c r="F10" s="16">
        <v>82.93</v>
      </c>
      <c r="G10" s="24">
        <f t="shared" si="0"/>
        <v>75.09</v>
      </c>
      <c r="H10" s="16"/>
      <c r="I10" s="18" t="s">
        <v>22</v>
      </c>
    </row>
    <row r="11" spans="1:9">
      <c r="A11" s="16" t="s">
        <v>77</v>
      </c>
      <c r="B11" s="16">
        <v>20200509</v>
      </c>
      <c r="C11" s="16" t="s">
        <v>87</v>
      </c>
      <c r="D11" s="16" t="s">
        <v>133</v>
      </c>
      <c r="E11" s="16" t="s">
        <v>134</v>
      </c>
      <c r="F11" s="16">
        <v>78.400000000000006</v>
      </c>
      <c r="G11" s="24">
        <f t="shared" si="0"/>
        <v>71.575000000000003</v>
      </c>
      <c r="H11" s="16"/>
      <c r="I11" s="18" t="s">
        <v>22</v>
      </c>
    </row>
    <row r="12" spans="1:9">
      <c r="A12" s="16" t="s">
        <v>81</v>
      </c>
      <c r="B12" s="16">
        <v>20200510</v>
      </c>
      <c r="C12" s="16" t="s">
        <v>135</v>
      </c>
      <c r="D12" s="16" t="s">
        <v>136</v>
      </c>
      <c r="E12" s="16" t="s">
        <v>137</v>
      </c>
      <c r="F12" s="16">
        <v>80.23</v>
      </c>
      <c r="G12" s="24">
        <f t="shared" si="0"/>
        <v>72.365000000000009</v>
      </c>
      <c r="H12" s="16"/>
      <c r="I12" s="18" t="s">
        <v>22</v>
      </c>
    </row>
    <row r="13" spans="1:9">
      <c r="A13" s="16" t="s">
        <v>85</v>
      </c>
      <c r="B13" s="16">
        <v>20200511</v>
      </c>
      <c r="C13" s="16" t="s">
        <v>138</v>
      </c>
      <c r="D13" s="16" t="s">
        <v>138</v>
      </c>
      <c r="E13" s="16" t="s">
        <v>139</v>
      </c>
      <c r="F13" s="16">
        <v>76.27</v>
      </c>
      <c r="G13" s="24">
        <f t="shared" si="0"/>
        <v>70.134999999999991</v>
      </c>
      <c r="H13" s="16"/>
      <c r="I13" s="18" t="s">
        <v>22</v>
      </c>
    </row>
    <row r="14" spans="1:9">
      <c r="A14" s="16" t="s">
        <v>89</v>
      </c>
      <c r="B14" s="16">
        <v>20200512</v>
      </c>
      <c r="C14" s="16" t="s">
        <v>66</v>
      </c>
      <c r="D14" s="16" t="s">
        <v>140</v>
      </c>
      <c r="E14" s="16" t="s">
        <v>141</v>
      </c>
      <c r="F14" s="16">
        <v>81.87</v>
      </c>
      <c r="G14" s="24">
        <f t="shared" si="0"/>
        <v>72.31</v>
      </c>
      <c r="H14" s="16"/>
      <c r="I14" s="18" t="s">
        <v>22</v>
      </c>
    </row>
    <row r="15" spans="1:9">
      <c r="A15" s="16" t="s">
        <v>93</v>
      </c>
      <c r="B15" s="16">
        <v>20200513</v>
      </c>
      <c r="C15" s="16" t="s">
        <v>142</v>
      </c>
      <c r="D15" s="16" t="s">
        <v>143</v>
      </c>
      <c r="E15" s="16" t="s">
        <v>144</v>
      </c>
      <c r="F15" s="16">
        <v>75.83</v>
      </c>
      <c r="G15" s="24">
        <f t="shared" si="0"/>
        <v>68.664999999999992</v>
      </c>
      <c r="H15" s="16"/>
      <c r="I15" s="18"/>
    </row>
    <row r="16" spans="1:9">
      <c r="A16" s="16" t="s">
        <v>96</v>
      </c>
      <c r="B16" s="16">
        <v>20200514</v>
      </c>
      <c r="C16" s="16" t="s">
        <v>145</v>
      </c>
      <c r="D16" s="16" t="s">
        <v>136</v>
      </c>
      <c r="E16" s="16" t="s">
        <v>146</v>
      </c>
      <c r="F16" s="16">
        <v>80.930000000000007</v>
      </c>
      <c r="G16" s="24">
        <f t="shared" si="0"/>
        <v>70.84</v>
      </c>
      <c r="H16" s="16"/>
      <c r="I16" s="18" t="s">
        <v>22</v>
      </c>
    </row>
    <row r="17" spans="1:9">
      <c r="A17" s="16" t="s">
        <v>99</v>
      </c>
      <c r="B17" s="16">
        <v>20200515</v>
      </c>
      <c r="C17" s="16" t="s">
        <v>147</v>
      </c>
      <c r="D17" s="16" t="s">
        <v>148</v>
      </c>
      <c r="E17" s="16" t="s">
        <v>149</v>
      </c>
      <c r="F17" s="16">
        <v>82.23</v>
      </c>
      <c r="G17" s="24">
        <f t="shared" si="0"/>
        <v>71.365000000000009</v>
      </c>
      <c r="H17" s="16"/>
      <c r="I17" s="18" t="s">
        <v>22</v>
      </c>
    </row>
    <row r="18" spans="1:9">
      <c r="A18" s="16" t="s">
        <v>103</v>
      </c>
      <c r="B18" s="16">
        <v>20200516</v>
      </c>
      <c r="C18" s="16" t="s">
        <v>150</v>
      </c>
      <c r="D18" s="16" t="s">
        <v>112</v>
      </c>
      <c r="E18" s="16" t="s">
        <v>149</v>
      </c>
      <c r="F18" s="16">
        <v>78.97</v>
      </c>
      <c r="G18" s="24">
        <f t="shared" si="0"/>
        <v>69.734999999999999</v>
      </c>
      <c r="H18" s="16"/>
      <c r="I18" s="18"/>
    </row>
    <row r="19" spans="1:9">
      <c r="A19" s="16" t="s">
        <v>107</v>
      </c>
      <c r="B19" s="16">
        <v>20200517</v>
      </c>
      <c r="C19" s="16" t="s">
        <v>151</v>
      </c>
      <c r="D19" s="16" t="s">
        <v>152</v>
      </c>
      <c r="E19" s="16" t="s">
        <v>153</v>
      </c>
      <c r="F19" s="16">
        <v>76.97</v>
      </c>
      <c r="G19" s="24">
        <f t="shared" si="0"/>
        <v>68.484999999999999</v>
      </c>
      <c r="H19" s="16"/>
      <c r="I19" s="18"/>
    </row>
    <row r="20" spans="1:9">
      <c r="A20" s="16" t="s">
        <v>154</v>
      </c>
      <c r="B20" s="16">
        <v>20200518</v>
      </c>
      <c r="C20" s="16" t="s">
        <v>59</v>
      </c>
      <c r="D20" s="16" t="s">
        <v>155</v>
      </c>
      <c r="E20" s="16" t="s">
        <v>156</v>
      </c>
      <c r="F20" s="16">
        <v>78.900000000000006</v>
      </c>
      <c r="G20" s="24">
        <f t="shared" si="0"/>
        <v>68.95</v>
      </c>
      <c r="H20" s="16"/>
      <c r="I20" s="18"/>
    </row>
    <row r="21" spans="1:9">
      <c r="A21" s="16" t="s">
        <v>157</v>
      </c>
      <c r="B21" s="16">
        <v>20200519</v>
      </c>
      <c r="C21" s="16" t="s">
        <v>63</v>
      </c>
      <c r="D21" s="16" t="s">
        <v>92</v>
      </c>
      <c r="E21" s="16" t="s">
        <v>158</v>
      </c>
      <c r="F21" s="16">
        <v>72.77</v>
      </c>
      <c r="G21" s="24">
        <f t="shared" si="0"/>
        <v>65.509999999999991</v>
      </c>
      <c r="H21" s="16"/>
      <c r="I21" s="18"/>
    </row>
    <row r="22" spans="1:9">
      <c r="A22" s="16" t="s">
        <v>159</v>
      </c>
      <c r="B22" s="16">
        <v>20200520</v>
      </c>
      <c r="C22" s="16" t="s">
        <v>101</v>
      </c>
      <c r="D22" s="16" t="s">
        <v>95</v>
      </c>
      <c r="E22" s="16" t="s">
        <v>158</v>
      </c>
      <c r="F22" s="16">
        <v>79.83</v>
      </c>
      <c r="G22" s="24">
        <f t="shared" si="0"/>
        <v>69.039999999999992</v>
      </c>
      <c r="H22" s="16"/>
      <c r="I22" s="18"/>
    </row>
    <row r="23" spans="1:9">
      <c r="A23" s="16" t="s">
        <v>160</v>
      </c>
      <c r="B23" s="16">
        <v>20200521</v>
      </c>
      <c r="C23" s="16" t="s">
        <v>73</v>
      </c>
      <c r="D23" s="16" t="s">
        <v>161</v>
      </c>
      <c r="E23" s="16" t="s">
        <v>162</v>
      </c>
      <c r="F23" s="16">
        <v>84.43</v>
      </c>
      <c r="G23" s="24">
        <f t="shared" si="0"/>
        <v>71.215000000000003</v>
      </c>
      <c r="H23" s="16"/>
      <c r="I23" s="18" t="s">
        <v>22</v>
      </c>
    </row>
    <row r="24" spans="1:9">
      <c r="A24" s="16" t="s">
        <v>163</v>
      </c>
      <c r="B24" s="16">
        <v>20200522</v>
      </c>
      <c r="C24" s="16" t="s">
        <v>101</v>
      </c>
      <c r="D24" s="16" t="s">
        <v>155</v>
      </c>
      <c r="E24" s="16" t="s">
        <v>164</v>
      </c>
      <c r="F24" s="16">
        <v>81.63</v>
      </c>
      <c r="G24" s="24">
        <f t="shared" si="0"/>
        <v>68.69</v>
      </c>
      <c r="H24" s="16"/>
      <c r="I24" s="18"/>
    </row>
    <row r="25" spans="1:9">
      <c r="A25" s="16" t="s">
        <v>165</v>
      </c>
      <c r="B25" s="16">
        <v>20200523</v>
      </c>
      <c r="C25" s="16" t="s">
        <v>59</v>
      </c>
      <c r="D25" s="16" t="s">
        <v>166</v>
      </c>
      <c r="E25" s="16" t="s">
        <v>167</v>
      </c>
      <c r="F25" s="16">
        <v>81.2</v>
      </c>
      <c r="G25" s="24">
        <f t="shared" si="0"/>
        <v>68.349999999999994</v>
      </c>
      <c r="H25" s="16"/>
      <c r="I25" s="18"/>
    </row>
    <row r="26" spans="1:9">
      <c r="A26" s="16" t="s">
        <v>168</v>
      </c>
      <c r="B26" s="16">
        <v>20200524</v>
      </c>
      <c r="C26" s="16" t="s">
        <v>101</v>
      </c>
      <c r="D26" s="16" t="s">
        <v>169</v>
      </c>
      <c r="E26" s="16" t="s">
        <v>170</v>
      </c>
      <c r="F26" s="16">
        <v>82.13</v>
      </c>
      <c r="G26" s="24">
        <f t="shared" si="0"/>
        <v>68.564999999999998</v>
      </c>
      <c r="H26" s="16"/>
      <c r="I26" s="18"/>
    </row>
    <row r="27" spans="1:9">
      <c r="A27" s="16" t="s">
        <v>171</v>
      </c>
      <c r="B27" s="16">
        <v>20200525</v>
      </c>
      <c r="C27" s="16" t="s">
        <v>172</v>
      </c>
      <c r="D27" s="16" t="s">
        <v>98</v>
      </c>
      <c r="E27" s="16" t="s">
        <v>173</v>
      </c>
      <c r="F27" s="16">
        <v>78.569999999999993</v>
      </c>
      <c r="G27" s="24">
        <f t="shared" si="0"/>
        <v>65.91</v>
      </c>
      <c r="H27" s="16"/>
      <c r="I27" s="18"/>
    </row>
    <row r="28" spans="1:9">
      <c r="A28" s="16" t="s">
        <v>174</v>
      </c>
      <c r="B28" s="16">
        <v>20200526</v>
      </c>
      <c r="C28" s="16" t="s">
        <v>175</v>
      </c>
      <c r="D28" s="16" t="s">
        <v>129</v>
      </c>
      <c r="E28" s="16" t="s">
        <v>176</v>
      </c>
      <c r="F28" s="16">
        <v>87.5</v>
      </c>
      <c r="G28" s="24">
        <f t="shared" si="0"/>
        <v>70</v>
      </c>
      <c r="H28" s="16"/>
      <c r="I28" s="18" t="s">
        <v>22</v>
      </c>
    </row>
    <row r="29" spans="1:9">
      <c r="A29" s="16" t="s">
        <v>177</v>
      </c>
      <c r="B29" s="16">
        <v>20200527</v>
      </c>
      <c r="C29" s="16" t="s">
        <v>172</v>
      </c>
      <c r="D29" s="16" t="s">
        <v>106</v>
      </c>
      <c r="E29" s="16" t="s">
        <v>178</v>
      </c>
      <c r="F29" s="16" t="s">
        <v>19</v>
      </c>
      <c r="G29" s="24" t="e">
        <f t="shared" si="0"/>
        <v>#VALUE!</v>
      </c>
      <c r="H29" s="16"/>
      <c r="I29" s="18"/>
    </row>
    <row r="30" spans="1:9">
      <c r="A30" s="16" t="s">
        <v>179</v>
      </c>
      <c r="B30" s="16">
        <v>20200528</v>
      </c>
      <c r="C30" s="16" t="s">
        <v>80</v>
      </c>
      <c r="D30" s="16" t="s">
        <v>136</v>
      </c>
      <c r="E30" s="16" t="s">
        <v>180</v>
      </c>
      <c r="F30" s="16">
        <v>76</v>
      </c>
      <c r="G30" s="24">
        <f t="shared" si="0"/>
        <v>63.875</v>
      </c>
      <c r="H30" s="16"/>
      <c r="I30" s="18"/>
    </row>
    <row r="31" spans="1:9">
      <c r="A31" s="16" t="s">
        <v>181</v>
      </c>
      <c r="B31" s="16">
        <v>20200529</v>
      </c>
      <c r="C31" s="16" t="s">
        <v>182</v>
      </c>
      <c r="D31" s="16" t="s">
        <v>169</v>
      </c>
      <c r="E31" s="16" t="s">
        <v>183</v>
      </c>
      <c r="F31" s="16">
        <v>73.17</v>
      </c>
      <c r="G31" s="24">
        <f t="shared" si="0"/>
        <v>62.335000000000001</v>
      </c>
      <c r="H31" s="16"/>
      <c r="I31" s="18"/>
    </row>
    <row r="32" spans="1:9">
      <c r="A32" s="16" t="s">
        <v>184</v>
      </c>
      <c r="B32" s="16">
        <v>20200530</v>
      </c>
      <c r="C32" s="16" t="s">
        <v>169</v>
      </c>
      <c r="D32" s="16" t="s">
        <v>88</v>
      </c>
      <c r="E32" s="16" t="s">
        <v>185</v>
      </c>
      <c r="F32" s="16">
        <v>73.63</v>
      </c>
      <c r="G32" s="24">
        <f t="shared" si="0"/>
        <v>62.314999999999998</v>
      </c>
      <c r="H32" s="16"/>
      <c r="I32" s="18"/>
    </row>
    <row r="33" spans="1:9">
      <c r="A33" s="16" t="s">
        <v>186</v>
      </c>
      <c r="B33" s="16">
        <v>20200531</v>
      </c>
      <c r="C33" s="16" t="s">
        <v>187</v>
      </c>
      <c r="D33" s="16" t="s">
        <v>88</v>
      </c>
      <c r="E33" s="16" t="s">
        <v>188</v>
      </c>
      <c r="F33" s="16">
        <v>78.430000000000007</v>
      </c>
      <c r="G33" s="24">
        <f t="shared" si="0"/>
        <v>63.84</v>
      </c>
      <c r="H33" s="16"/>
      <c r="I33" s="18"/>
    </row>
    <row r="34" spans="1:9">
      <c r="A34" s="16" t="s">
        <v>189</v>
      </c>
      <c r="B34" s="16">
        <v>20200532</v>
      </c>
      <c r="C34" s="16" t="s">
        <v>190</v>
      </c>
      <c r="D34" s="16" t="s">
        <v>136</v>
      </c>
      <c r="E34" s="16" t="s">
        <v>191</v>
      </c>
      <c r="F34" s="16">
        <v>80.400000000000006</v>
      </c>
      <c r="G34" s="24">
        <f t="shared" si="0"/>
        <v>64.45</v>
      </c>
      <c r="H34" s="16"/>
      <c r="I34" s="18"/>
    </row>
  </sheetData>
  <mergeCells count="1">
    <mergeCell ref="A1:I1"/>
  </mergeCells>
  <phoneticPr fontId="4" type="noConversion"/>
  <printOptions horizontalCentered="1"/>
  <pageMargins left="0.70866141732283472" right="0.70866141732283472" top="0.86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pane ySplit="2" topLeftCell="A3" activePane="bottomLeft" state="frozen"/>
      <selection pane="bottomLeft" activeCell="H3" sqref="H3"/>
    </sheetView>
  </sheetViews>
  <sheetFormatPr defaultRowHeight="13.5"/>
  <cols>
    <col min="1" max="1" width="6.125" customWidth="1"/>
    <col min="2" max="2" width="11.875" customWidth="1"/>
    <col min="3" max="4" width="8.875" customWidth="1"/>
    <col min="5" max="5" width="10.5" customWidth="1"/>
    <col min="6" max="6" width="10.375" customWidth="1"/>
    <col min="7" max="7" width="9.5" customWidth="1"/>
    <col min="8" max="8" width="6.875" customWidth="1"/>
    <col min="9" max="9" width="9.5" customWidth="1"/>
  </cols>
  <sheetData>
    <row r="1" spans="1:9" ht="26.25" customHeight="1">
      <c r="A1" s="26" t="s">
        <v>34</v>
      </c>
      <c r="B1" s="26"/>
      <c r="C1" s="26"/>
      <c r="D1" s="26"/>
      <c r="E1" s="26"/>
      <c r="F1" s="26"/>
      <c r="G1" s="26"/>
      <c r="H1" s="26"/>
      <c r="I1" s="26"/>
    </row>
    <row r="2" spans="1:9" ht="27">
      <c r="A2" s="9" t="s">
        <v>3</v>
      </c>
      <c r="B2" s="6" t="s">
        <v>4</v>
      </c>
      <c r="C2" s="19" t="s">
        <v>23</v>
      </c>
      <c r="D2" s="19" t="s">
        <v>24</v>
      </c>
      <c r="E2" s="6" t="s">
        <v>1</v>
      </c>
      <c r="F2" s="6" t="s">
        <v>6</v>
      </c>
      <c r="G2" s="6" t="s">
        <v>7</v>
      </c>
      <c r="H2" s="6" t="s">
        <v>5</v>
      </c>
      <c r="I2" s="6" t="s">
        <v>30</v>
      </c>
    </row>
    <row r="3" spans="1:9" ht="14.25">
      <c r="A3" s="9">
        <v>1</v>
      </c>
      <c r="B3" s="7">
        <v>20200801</v>
      </c>
      <c r="C3" s="7">
        <v>86</v>
      </c>
      <c r="D3" s="7">
        <v>71.5</v>
      </c>
      <c r="E3" s="7">
        <v>157.5</v>
      </c>
      <c r="F3" s="7">
        <v>86</v>
      </c>
      <c r="G3" s="14">
        <f>E3/4+F3/2</f>
        <v>82.375</v>
      </c>
      <c r="H3" s="7"/>
      <c r="I3" s="6" t="s">
        <v>31</v>
      </c>
    </row>
    <row r="4" spans="1:9" ht="14.25">
      <c r="A4" s="9">
        <v>2</v>
      </c>
      <c r="B4" s="7">
        <v>20200802</v>
      </c>
      <c r="C4" s="7">
        <v>67</v>
      </c>
      <c r="D4" s="7">
        <v>72</v>
      </c>
      <c r="E4" s="7">
        <v>139</v>
      </c>
      <c r="F4" s="7">
        <v>85.67</v>
      </c>
      <c r="G4" s="14">
        <f t="shared" ref="G4:G33" si="0">E4/4+F4/2</f>
        <v>77.585000000000008</v>
      </c>
      <c r="H4" s="7"/>
      <c r="I4" s="6" t="s">
        <v>31</v>
      </c>
    </row>
    <row r="5" spans="1:9" ht="14.25">
      <c r="A5" s="9">
        <v>3</v>
      </c>
      <c r="B5" s="7">
        <v>20200803</v>
      </c>
      <c r="C5" s="7">
        <v>60</v>
      </c>
      <c r="D5" s="7">
        <v>70.5</v>
      </c>
      <c r="E5" s="7">
        <v>130.5</v>
      </c>
      <c r="F5" s="7">
        <v>88</v>
      </c>
      <c r="G5" s="14">
        <f t="shared" si="0"/>
        <v>76.625</v>
      </c>
      <c r="H5" s="7"/>
      <c r="I5" s="6" t="s">
        <v>31</v>
      </c>
    </row>
    <row r="6" spans="1:9" ht="14.25">
      <c r="A6" s="9">
        <v>4</v>
      </c>
      <c r="B6" s="7">
        <v>20200804</v>
      </c>
      <c r="C6" s="7">
        <v>43.5</v>
      </c>
      <c r="D6" s="7">
        <v>59.5</v>
      </c>
      <c r="E6" s="7">
        <v>103</v>
      </c>
      <c r="F6" s="7">
        <v>84.33</v>
      </c>
      <c r="G6" s="14">
        <f t="shared" si="0"/>
        <v>67.914999999999992</v>
      </c>
      <c r="H6" s="7"/>
      <c r="I6" s="22"/>
    </row>
    <row r="7" spans="1:9" ht="14.25">
      <c r="A7" s="9">
        <v>5</v>
      </c>
      <c r="B7" s="7">
        <v>20200805</v>
      </c>
      <c r="C7" s="7">
        <v>33</v>
      </c>
      <c r="D7" s="7">
        <v>69.5</v>
      </c>
      <c r="E7" s="7">
        <v>102.5</v>
      </c>
      <c r="F7" s="7">
        <v>79.33</v>
      </c>
      <c r="G7" s="14">
        <f t="shared" si="0"/>
        <v>65.289999999999992</v>
      </c>
      <c r="H7" s="7"/>
      <c r="I7" s="22"/>
    </row>
    <row r="8" spans="1:9" ht="22.5">
      <c r="A8" s="26" t="s">
        <v>35</v>
      </c>
      <c r="B8" s="26"/>
      <c r="C8" s="26"/>
      <c r="D8" s="26"/>
      <c r="E8" s="26"/>
      <c r="F8" s="26"/>
      <c r="G8" s="26"/>
      <c r="H8" s="26"/>
      <c r="I8" s="26"/>
    </row>
    <row r="9" spans="1:9" ht="14.25">
      <c r="A9" s="9">
        <v>1</v>
      </c>
      <c r="B9" s="7">
        <v>20200807</v>
      </c>
      <c r="C9" s="7">
        <v>54</v>
      </c>
      <c r="D9" s="7">
        <v>72.5</v>
      </c>
      <c r="E9" s="7">
        <v>126.5</v>
      </c>
      <c r="F9" s="7">
        <v>85.33</v>
      </c>
      <c r="G9" s="14">
        <f t="shared" si="0"/>
        <v>74.289999999999992</v>
      </c>
      <c r="H9" s="7"/>
      <c r="I9" s="6" t="s">
        <v>31</v>
      </c>
    </row>
    <row r="10" spans="1:9" ht="14.25">
      <c r="A10" s="9">
        <v>2</v>
      </c>
      <c r="B10" s="7">
        <v>20200808</v>
      </c>
      <c r="C10" s="7">
        <v>53</v>
      </c>
      <c r="D10" s="7">
        <v>71.5</v>
      </c>
      <c r="E10" s="7">
        <v>124.5</v>
      </c>
      <c r="F10" s="7">
        <v>88.33</v>
      </c>
      <c r="G10" s="14">
        <f t="shared" si="0"/>
        <v>75.289999999999992</v>
      </c>
      <c r="H10" s="7"/>
      <c r="I10" s="6" t="s">
        <v>31</v>
      </c>
    </row>
    <row r="11" spans="1:9" ht="14.25">
      <c r="A11" s="9">
        <v>3</v>
      </c>
      <c r="B11" s="7">
        <v>20200809</v>
      </c>
      <c r="C11" s="7">
        <v>51.5</v>
      </c>
      <c r="D11" s="7">
        <v>65.5</v>
      </c>
      <c r="E11" s="7">
        <v>117</v>
      </c>
      <c r="F11" s="7">
        <v>88.33</v>
      </c>
      <c r="G11" s="14">
        <f t="shared" si="0"/>
        <v>73.414999999999992</v>
      </c>
      <c r="H11" s="7"/>
      <c r="I11" s="6" t="s">
        <v>31</v>
      </c>
    </row>
    <row r="12" spans="1:9" ht="14.25">
      <c r="A12" s="9">
        <v>4</v>
      </c>
      <c r="B12" s="7">
        <v>20200810</v>
      </c>
      <c r="C12" s="7">
        <v>47</v>
      </c>
      <c r="D12" s="7">
        <v>66</v>
      </c>
      <c r="E12" s="7">
        <v>113</v>
      </c>
      <c r="F12" s="7">
        <v>83.67</v>
      </c>
      <c r="G12" s="14">
        <f t="shared" si="0"/>
        <v>70.085000000000008</v>
      </c>
      <c r="H12" s="7"/>
      <c r="I12" s="21"/>
    </row>
    <row r="13" spans="1:9" ht="14.25">
      <c r="A13" s="9">
        <v>5</v>
      </c>
      <c r="B13" s="7">
        <v>20200811</v>
      </c>
      <c r="C13" s="7">
        <v>42.5</v>
      </c>
      <c r="D13" s="7">
        <v>62</v>
      </c>
      <c r="E13" s="7">
        <v>104.5</v>
      </c>
      <c r="F13" s="7">
        <v>79</v>
      </c>
      <c r="G13" s="14">
        <f t="shared" si="0"/>
        <v>65.625</v>
      </c>
      <c r="H13" s="7"/>
      <c r="I13" s="21"/>
    </row>
    <row r="14" spans="1:9" ht="14.25">
      <c r="A14" s="9">
        <v>6</v>
      </c>
      <c r="B14" s="7">
        <v>20200812</v>
      </c>
      <c r="C14" s="7">
        <v>46</v>
      </c>
      <c r="D14" s="7">
        <v>56</v>
      </c>
      <c r="E14" s="7">
        <v>102</v>
      </c>
      <c r="F14" s="7">
        <v>78.67</v>
      </c>
      <c r="G14" s="14">
        <f t="shared" si="0"/>
        <v>64.835000000000008</v>
      </c>
      <c r="H14" s="7"/>
      <c r="I14" s="21"/>
    </row>
    <row r="15" spans="1:9" ht="14.25">
      <c r="A15" s="9">
        <v>7</v>
      </c>
      <c r="B15" s="7">
        <v>20200819</v>
      </c>
      <c r="C15" s="7">
        <v>51.5</v>
      </c>
      <c r="D15" s="7">
        <v>60.5</v>
      </c>
      <c r="E15" s="7">
        <v>112</v>
      </c>
      <c r="F15" s="7">
        <v>85.33</v>
      </c>
      <c r="G15" s="14">
        <f t="shared" si="0"/>
        <v>70.664999999999992</v>
      </c>
      <c r="H15" s="6" t="s">
        <v>15</v>
      </c>
      <c r="I15" s="21"/>
    </row>
    <row r="16" spans="1:9" ht="22.5">
      <c r="A16" s="26" t="s">
        <v>36</v>
      </c>
      <c r="B16" s="26"/>
      <c r="C16" s="26"/>
      <c r="D16" s="26"/>
      <c r="E16" s="26"/>
      <c r="F16" s="26"/>
      <c r="G16" s="26"/>
      <c r="H16" s="26"/>
      <c r="I16" s="26"/>
    </row>
    <row r="17" spans="1:9" ht="14.25">
      <c r="A17" s="9">
        <v>1</v>
      </c>
      <c r="B17" s="7">
        <v>20200813</v>
      </c>
      <c r="C17" s="7">
        <v>64.5</v>
      </c>
      <c r="D17" s="7">
        <v>69</v>
      </c>
      <c r="E17" s="7">
        <v>133.5</v>
      </c>
      <c r="F17" s="7">
        <v>81.67</v>
      </c>
      <c r="G17" s="14">
        <f t="shared" si="0"/>
        <v>74.210000000000008</v>
      </c>
      <c r="H17" s="7"/>
      <c r="I17" s="6" t="s">
        <v>31</v>
      </c>
    </row>
    <row r="18" spans="1:9" ht="14.25">
      <c r="A18" s="9">
        <v>2</v>
      </c>
      <c r="B18" s="7">
        <v>20200814</v>
      </c>
      <c r="C18" s="7">
        <v>60.5</v>
      </c>
      <c r="D18" s="7">
        <v>69</v>
      </c>
      <c r="E18" s="7">
        <v>129.5</v>
      </c>
      <c r="F18" s="7">
        <v>86.67</v>
      </c>
      <c r="G18" s="14">
        <f t="shared" si="0"/>
        <v>75.710000000000008</v>
      </c>
      <c r="H18" s="7"/>
      <c r="I18" s="6" t="s">
        <v>31</v>
      </c>
    </row>
    <row r="19" spans="1:9" ht="14.25">
      <c r="A19" s="9">
        <v>3</v>
      </c>
      <c r="B19" s="7">
        <v>20200815</v>
      </c>
      <c r="C19" s="7">
        <v>60</v>
      </c>
      <c r="D19" s="7">
        <v>55.5</v>
      </c>
      <c r="E19" s="7">
        <v>115.5</v>
      </c>
      <c r="F19" s="7">
        <v>85.67</v>
      </c>
      <c r="G19" s="14">
        <f t="shared" si="0"/>
        <v>71.710000000000008</v>
      </c>
      <c r="H19" s="7"/>
      <c r="I19" s="6" t="s">
        <v>31</v>
      </c>
    </row>
    <row r="20" spans="1:9" ht="14.25">
      <c r="A20" s="9">
        <v>4</v>
      </c>
      <c r="B20" s="7">
        <v>20200816</v>
      </c>
      <c r="C20" s="7">
        <v>53</v>
      </c>
      <c r="D20" s="7">
        <v>61.5</v>
      </c>
      <c r="E20" s="7">
        <v>114.5</v>
      </c>
      <c r="F20" s="7">
        <v>80</v>
      </c>
      <c r="G20" s="14">
        <f t="shared" si="0"/>
        <v>68.625</v>
      </c>
      <c r="H20" s="7"/>
      <c r="I20" s="21"/>
    </row>
    <row r="21" spans="1:9" ht="14.25">
      <c r="A21" s="9">
        <v>5</v>
      </c>
      <c r="B21" s="7">
        <v>20200817</v>
      </c>
      <c r="C21" s="7">
        <v>43</v>
      </c>
      <c r="D21" s="7">
        <v>58.5</v>
      </c>
      <c r="E21" s="7">
        <v>101.5</v>
      </c>
      <c r="F21" s="7">
        <v>80</v>
      </c>
      <c r="G21" s="14">
        <f t="shared" si="0"/>
        <v>65.375</v>
      </c>
      <c r="H21" s="7"/>
      <c r="I21" s="21"/>
    </row>
    <row r="22" spans="1:9" ht="14.25">
      <c r="A22" s="9">
        <v>6</v>
      </c>
      <c r="B22" s="7">
        <v>20200818</v>
      </c>
      <c r="C22" s="7">
        <v>52</v>
      </c>
      <c r="D22" s="7">
        <v>43.5</v>
      </c>
      <c r="E22" s="7">
        <v>95.5</v>
      </c>
      <c r="F22" s="7">
        <v>77</v>
      </c>
      <c r="G22" s="14">
        <f t="shared" si="0"/>
        <v>62.375</v>
      </c>
      <c r="H22" s="7"/>
      <c r="I22" s="21"/>
    </row>
    <row r="23" spans="1:9" ht="22.5">
      <c r="A23" s="26" t="s">
        <v>37</v>
      </c>
      <c r="B23" s="26"/>
      <c r="C23" s="26"/>
      <c r="D23" s="26"/>
      <c r="E23" s="26"/>
      <c r="F23" s="26"/>
      <c r="G23" s="26"/>
      <c r="H23" s="26"/>
      <c r="I23" s="26"/>
    </row>
    <row r="24" spans="1:9" ht="14.25">
      <c r="A24" s="9">
        <v>1</v>
      </c>
      <c r="B24" s="7">
        <v>20200701</v>
      </c>
      <c r="C24" s="7">
        <v>76.5</v>
      </c>
      <c r="D24" s="7">
        <v>62.5</v>
      </c>
      <c r="E24" s="7">
        <v>139</v>
      </c>
      <c r="F24" s="7">
        <v>82.27</v>
      </c>
      <c r="G24" s="14">
        <f t="shared" si="0"/>
        <v>75.884999999999991</v>
      </c>
      <c r="H24" s="7"/>
      <c r="I24" s="6" t="s">
        <v>31</v>
      </c>
    </row>
    <row r="25" spans="1:9" ht="14.25">
      <c r="A25" s="9">
        <v>2</v>
      </c>
      <c r="B25" s="7">
        <v>20200702</v>
      </c>
      <c r="C25" s="7">
        <v>54</v>
      </c>
      <c r="D25" s="7">
        <v>77</v>
      </c>
      <c r="E25" s="7">
        <v>131</v>
      </c>
      <c r="F25" s="7">
        <v>77.33</v>
      </c>
      <c r="G25" s="14">
        <f t="shared" si="0"/>
        <v>71.414999999999992</v>
      </c>
      <c r="H25" s="7"/>
      <c r="I25" s="6" t="s">
        <v>31</v>
      </c>
    </row>
    <row r="26" spans="1:9" ht="14.25">
      <c r="A26" s="9">
        <v>3</v>
      </c>
      <c r="B26" s="7">
        <v>20200703</v>
      </c>
      <c r="C26" s="7">
        <v>57.5</v>
      </c>
      <c r="D26" s="7">
        <v>71</v>
      </c>
      <c r="E26" s="7">
        <v>128.5</v>
      </c>
      <c r="F26" s="7">
        <v>82.63</v>
      </c>
      <c r="G26" s="14">
        <f t="shared" si="0"/>
        <v>73.44</v>
      </c>
      <c r="H26" s="7"/>
      <c r="I26" s="6" t="s">
        <v>31</v>
      </c>
    </row>
    <row r="27" spans="1:9" ht="14.25">
      <c r="A27" s="9">
        <v>4</v>
      </c>
      <c r="B27" s="7">
        <v>20200704</v>
      </c>
      <c r="C27" s="7">
        <v>42.5</v>
      </c>
      <c r="D27" s="7">
        <v>75.5</v>
      </c>
      <c r="E27" s="7">
        <v>118</v>
      </c>
      <c r="F27" s="7">
        <v>73.069999999999993</v>
      </c>
      <c r="G27" s="14">
        <f t="shared" si="0"/>
        <v>66.034999999999997</v>
      </c>
      <c r="H27" s="7"/>
      <c r="I27" s="6" t="s">
        <v>31</v>
      </c>
    </row>
    <row r="28" spans="1:9" ht="14.25">
      <c r="A28" s="9">
        <v>5</v>
      </c>
      <c r="B28" s="7">
        <v>20200705</v>
      </c>
      <c r="C28" s="7">
        <v>49.5</v>
      </c>
      <c r="D28" s="7">
        <v>54</v>
      </c>
      <c r="E28" s="7">
        <v>103.5</v>
      </c>
      <c r="F28" s="7">
        <v>75.2</v>
      </c>
      <c r="G28" s="14">
        <f t="shared" si="0"/>
        <v>63.475000000000001</v>
      </c>
      <c r="H28" s="7"/>
      <c r="I28" s="6" t="s">
        <v>31</v>
      </c>
    </row>
    <row r="29" spans="1:9" ht="22.5">
      <c r="A29" s="26" t="s">
        <v>38</v>
      </c>
      <c r="B29" s="26"/>
      <c r="C29" s="26"/>
      <c r="D29" s="26"/>
      <c r="E29" s="26"/>
      <c r="F29" s="26"/>
      <c r="G29" s="26"/>
      <c r="H29" s="26"/>
      <c r="I29" s="26"/>
    </row>
    <row r="30" spans="1:9" ht="14.25">
      <c r="A30" s="9">
        <v>1</v>
      </c>
      <c r="B30" s="7">
        <v>20200706</v>
      </c>
      <c r="C30" s="7">
        <v>76</v>
      </c>
      <c r="D30" s="7">
        <v>62</v>
      </c>
      <c r="E30" s="7">
        <v>138</v>
      </c>
      <c r="F30" s="7">
        <v>82.37</v>
      </c>
      <c r="G30" s="14">
        <f t="shared" si="0"/>
        <v>75.685000000000002</v>
      </c>
      <c r="H30" s="7"/>
      <c r="I30" s="6" t="s">
        <v>31</v>
      </c>
    </row>
    <row r="31" spans="1:9" ht="14.25">
      <c r="A31" s="9">
        <v>2</v>
      </c>
      <c r="B31" s="7">
        <v>20200707</v>
      </c>
      <c r="C31" s="7">
        <v>44.5</v>
      </c>
      <c r="D31" s="7">
        <v>70</v>
      </c>
      <c r="E31" s="7">
        <v>114.5</v>
      </c>
      <c r="F31" s="7">
        <v>72.83</v>
      </c>
      <c r="G31" s="14">
        <f t="shared" si="0"/>
        <v>65.039999999999992</v>
      </c>
      <c r="H31" s="7"/>
      <c r="I31" s="6" t="s">
        <v>31</v>
      </c>
    </row>
    <row r="32" spans="1:9" ht="22.5">
      <c r="A32" s="26" t="s">
        <v>39</v>
      </c>
      <c r="B32" s="26"/>
      <c r="C32" s="26"/>
      <c r="D32" s="26"/>
      <c r="E32" s="26"/>
      <c r="F32" s="26"/>
      <c r="G32" s="26"/>
      <c r="H32" s="26"/>
      <c r="I32" s="26"/>
    </row>
    <row r="33" spans="1:9" ht="14.25">
      <c r="A33" s="9">
        <v>1</v>
      </c>
      <c r="B33" s="7">
        <v>20200709</v>
      </c>
      <c r="C33" s="7">
        <v>69.5</v>
      </c>
      <c r="D33" s="7">
        <v>66</v>
      </c>
      <c r="E33" s="7">
        <f t="shared" ref="E33" si="1">SUM(C33:D33)</f>
        <v>135.5</v>
      </c>
      <c r="F33" s="7">
        <v>82.2</v>
      </c>
      <c r="G33" s="14">
        <f t="shared" si="0"/>
        <v>74.974999999999994</v>
      </c>
      <c r="H33" s="7"/>
      <c r="I33" s="6" t="s">
        <v>31</v>
      </c>
    </row>
  </sheetData>
  <mergeCells count="6">
    <mergeCell ref="A32:I32"/>
    <mergeCell ref="A1:I1"/>
    <mergeCell ref="A8:I8"/>
    <mergeCell ref="A16:I16"/>
    <mergeCell ref="A23:I23"/>
    <mergeCell ref="A29:I29"/>
  </mergeCells>
  <phoneticPr fontId="4" type="noConversion"/>
  <printOptions horizontalCentered="1"/>
  <pageMargins left="0.59055118110236227" right="0.39370078740157483" top="0.70866141732283472" bottom="0.5118110236220472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pane ySplit="2" topLeftCell="A3" activePane="bottomLeft" state="frozen"/>
      <selection pane="bottomLeft" activeCell="H14" sqref="H14"/>
    </sheetView>
  </sheetViews>
  <sheetFormatPr defaultRowHeight="13.5"/>
  <cols>
    <col min="2" max="4" width="10.5" customWidth="1"/>
    <col min="5" max="7" width="10.375" customWidth="1"/>
  </cols>
  <sheetData>
    <row r="1" spans="1:9" ht="22.5">
      <c r="A1" s="26" t="s">
        <v>231</v>
      </c>
      <c r="B1" s="26"/>
      <c r="C1" s="26"/>
      <c r="D1" s="26"/>
      <c r="E1" s="26"/>
      <c r="F1" s="26"/>
      <c r="G1" s="26"/>
      <c r="H1" s="26"/>
      <c r="I1" s="26"/>
    </row>
    <row r="2" spans="1:9">
      <c r="A2" s="16" t="s">
        <v>44</v>
      </c>
      <c r="B2" s="16" t="s">
        <v>45</v>
      </c>
      <c r="C2" s="16" t="s">
        <v>46</v>
      </c>
      <c r="D2" s="16" t="s">
        <v>47</v>
      </c>
      <c r="E2" s="16" t="s">
        <v>193</v>
      </c>
      <c r="F2" s="16" t="s">
        <v>194</v>
      </c>
      <c r="G2" s="16" t="s">
        <v>195</v>
      </c>
      <c r="H2" s="16" t="s">
        <v>196</v>
      </c>
      <c r="I2" s="18" t="s">
        <v>30</v>
      </c>
    </row>
    <row r="3" spans="1:9">
      <c r="A3" s="25">
        <v>1</v>
      </c>
      <c r="B3" s="16">
        <v>20200201</v>
      </c>
      <c r="C3" s="16" t="s">
        <v>197</v>
      </c>
      <c r="D3" s="16" t="s">
        <v>62</v>
      </c>
      <c r="E3" s="16" t="s">
        <v>198</v>
      </c>
      <c r="F3" s="16">
        <v>83.1</v>
      </c>
      <c r="G3" s="24">
        <f t="shared" ref="G3:G34" si="0">E3/4+F3/2</f>
        <v>84.55</v>
      </c>
      <c r="H3" s="16"/>
      <c r="I3" s="18" t="s">
        <v>31</v>
      </c>
    </row>
    <row r="4" spans="1:9">
      <c r="A4" s="25">
        <v>2</v>
      </c>
      <c r="B4" s="16">
        <v>20200202</v>
      </c>
      <c r="C4" s="16" t="s">
        <v>199</v>
      </c>
      <c r="D4" s="16" t="s">
        <v>55</v>
      </c>
      <c r="E4" s="16" t="s">
        <v>117</v>
      </c>
      <c r="F4" s="16">
        <v>82.53</v>
      </c>
      <c r="G4" s="24">
        <f t="shared" si="0"/>
        <v>81.39</v>
      </c>
      <c r="H4" s="16"/>
      <c r="I4" s="18" t="s">
        <v>31</v>
      </c>
    </row>
    <row r="5" spans="1:9">
      <c r="A5" s="25">
        <v>3</v>
      </c>
      <c r="B5" s="16">
        <v>20200203</v>
      </c>
      <c r="C5" s="16" t="s">
        <v>200</v>
      </c>
      <c r="D5" s="16" t="s">
        <v>91</v>
      </c>
      <c r="E5" s="16" t="s">
        <v>201</v>
      </c>
      <c r="F5" s="16">
        <v>85.33</v>
      </c>
      <c r="G5" s="24">
        <f t="shared" si="0"/>
        <v>82.289999999999992</v>
      </c>
      <c r="H5" s="16"/>
      <c r="I5" s="18" t="s">
        <v>31</v>
      </c>
    </row>
    <row r="6" spans="1:9">
      <c r="A6" s="25">
        <v>4</v>
      </c>
      <c r="B6" s="16">
        <v>20200204</v>
      </c>
      <c r="C6" s="16" t="s">
        <v>202</v>
      </c>
      <c r="D6" s="16" t="s">
        <v>203</v>
      </c>
      <c r="E6" s="16" t="s">
        <v>204</v>
      </c>
      <c r="F6" s="16">
        <v>83.83</v>
      </c>
      <c r="G6" s="24">
        <f t="shared" si="0"/>
        <v>80.914999999999992</v>
      </c>
      <c r="H6" s="16"/>
      <c r="I6" s="18" t="s">
        <v>31</v>
      </c>
    </row>
    <row r="7" spans="1:9">
      <c r="A7" s="25">
        <v>5</v>
      </c>
      <c r="B7" s="16">
        <v>20200205</v>
      </c>
      <c r="C7" s="16" t="s">
        <v>58</v>
      </c>
      <c r="D7" s="16" t="s">
        <v>69</v>
      </c>
      <c r="E7" s="16" t="s">
        <v>205</v>
      </c>
      <c r="F7" s="16">
        <v>84.6</v>
      </c>
      <c r="G7" s="24">
        <f t="shared" si="0"/>
        <v>81.05</v>
      </c>
      <c r="H7" s="16"/>
      <c r="I7" s="18" t="s">
        <v>31</v>
      </c>
    </row>
    <row r="8" spans="1:9">
      <c r="A8" s="25">
        <v>6</v>
      </c>
      <c r="B8" s="16">
        <v>20200206</v>
      </c>
      <c r="C8" s="16" t="s">
        <v>206</v>
      </c>
      <c r="D8" s="16" t="s">
        <v>145</v>
      </c>
      <c r="E8" s="16" t="s">
        <v>207</v>
      </c>
      <c r="F8" s="16">
        <v>86.8</v>
      </c>
      <c r="G8" s="24">
        <f t="shared" si="0"/>
        <v>82.025000000000006</v>
      </c>
      <c r="H8" s="16"/>
      <c r="I8" s="18" t="s">
        <v>31</v>
      </c>
    </row>
    <row r="9" spans="1:9">
      <c r="A9" s="25">
        <v>7</v>
      </c>
      <c r="B9" s="16">
        <v>20200207</v>
      </c>
      <c r="C9" s="16" t="s">
        <v>115</v>
      </c>
      <c r="D9" s="16" t="s">
        <v>91</v>
      </c>
      <c r="E9" s="16" t="s">
        <v>208</v>
      </c>
      <c r="F9" s="16">
        <v>81.17</v>
      </c>
      <c r="G9" s="24">
        <f t="shared" si="0"/>
        <v>79.085000000000008</v>
      </c>
      <c r="H9" s="16"/>
      <c r="I9" s="18" t="s">
        <v>31</v>
      </c>
    </row>
    <row r="10" spans="1:9">
      <c r="A10" s="25">
        <v>8</v>
      </c>
      <c r="B10" s="16">
        <v>20200208</v>
      </c>
      <c r="C10" s="16" t="s">
        <v>58</v>
      </c>
      <c r="D10" s="16" t="s">
        <v>66</v>
      </c>
      <c r="E10" s="16" t="s">
        <v>209</v>
      </c>
      <c r="F10" s="16">
        <v>81.77</v>
      </c>
      <c r="G10" s="24">
        <f t="shared" si="0"/>
        <v>78.384999999999991</v>
      </c>
      <c r="H10" s="16"/>
      <c r="I10" s="18" t="s">
        <v>31</v>
      </c>
    </row>
    <row r="11" spans="1:9">
      <c r="A11" s="25">
        <v>9</v>
      </c>
      <c r="B11" s="16">
        <v>20200209</v>
      </c>
      <c r="C11" s="16" t="s">
        <v>210</v>
      </c>
      <c r="D11" s="16" t="s">
        <v>73</v>
      </c>
      <c r="E11" s="16" t="s">
        <v>209</v>
      </c>
      <c r="F11" s="16">
        <v>81</v>
      </c>
      <c r="G11" s="24">
        <f t="shared" si="0"/>
        <v>78</v>
      </c>
      <c r="H11" s="16"/>
      <c r="I11" s="18"/>
    </row>
    <row r="12" spans="1:9">
      <c r="A12" s="25">
        <v>10</v>
      </c>
      <c r="B12" s="16">
        <v>20200210</v>
      </c>
      <c r="C12" s="16" t="s">
        <v>211</v>
      </c>
      <c r="D12" s="16" t="s">
        <v>69</v>
      </c>
      <c r="E12" s="16" t="s">
        <v>212</v>
      </c>
      <c r="F12" s="16">
        <v>87.6</v>
      </c>
      <c r="G12" s="24">
        <f t="shared" si="0"/>
        <v>81.174999999999997</v>
      </c>
      <c r="H12" s="16"/>
      <c r="I12" s="18" t="s">
        <v>31</v>
      </c>
    </row>
    <row r="13" spans="1:9">
      <c r="A13" s="25">
        <v>11</v>
      </c>
      <c r="B13" s="16">
        <v>20200211</v>
      </c>
      <c r="C13" s="16" t="s">
        <v>213</v>
      </c>
      <c r="D13" s="16" t="s">
        <v>145</v>
      </c>
      <c r="E13" s="16" t="s">
        <v>212</v>
      </c>
      <c r="F13" s="16">
        <v>85.1</v>
      </c>
      <c r="G13" s="24">
        <f t="shared" si="0"/>
        <v>79.924999999999997</v>
      </c>
      <c r="H13" s="16"/>
      <c r="I13" s="18" t="s">
        <v>31</v>
      </c>
    </row>
    <row r="14" spans="1:9">
      <c r="A14" s="25">
        <v>12</v>
      </c>
      <c r="B14" s="16">
        <v>20200212</v>
      </c>
      <c r="C14" s="16" t="s">
        <v>214</v>
      </c>
      <c r="D14" s="16" t="s">
        <v>215</v>
      </c>
      <c r="E14" s="16" t="s">
        <v>216</v>
      </c>
      <c r="F14" s="16">
        <v>83.87</v>
      </c>
      <c r="G14" s="24">
        <f t="shared" si="0"/>
        <v>79.185000000000002</v>
      </c>
      <c r="H14" s="16"/>
      <c r="I14" s="18" t="s">
        <v>31</v>
      </c>
    </row>
    <row r="15" spans="1:9">
      <c r="A15" s="25">
        <v>13</v>
      </c>
      <c r="B15" s="16">
        <v>20200213</v>
      </c>
      <c r="C15" s="16" t="s">
        <v>213</v>
      </c>
      <c r="D15" s="16" t="s">
        <v>217</v>
      </c>
      <c r="E15" s="16" t="s">
        <v>218</v>
      </c>
      <c r="F15" s="16">
        <v>86.5</v>
      </c>
      <c r="G15" s="24">
        <f t="shared" si="0"/>
        <v>80.375</v>
      </c>
      <c r="H15" s="16"/>
      <c r="I15" s="18" t="s">
        <v>31</v>
      </c>
    </row>
    <row r="16" spans="1:9">
      <c r="A16" s="25">
        <v>14</v>
      </c>
      <c r="B16" s="16">
        <v>20200214</v>
      </c>
      <c r="C16" s="16" t="s">
        <v>214</v>
      </c>
      <c r="D16" s="16" t="s">
        <v>138</v>
      </c>
      <c r="E16" s="16" t="s">
        <v>219</v>
      </c>
      <c r="F16" s="16">
        <v>82.83</v>
      </c>
      <c r="G16" s="24">
        <f t="shared" si="0"/>
        <v>78.414999999999992</v>
      </c>
      <c r="H16" s="16"/>
      <c r="I16" s="18" t="s">
        <v>31</v>
      </c>
    </row>
    <row r="17" spans="1:9">
      <c r="A17" s="25">
        <v>15</v>
      </c>
      <c r="B17" s="16">
        <v>20200215</v>
      </c>
      <c r="C17" s="16" t="s">
        <v>220</v>
      </c>
      <c r="D17" s="16" t="s">
        <v>145</v>
      </c>
      <c r="E17" s="16" t="s">
        <v>128</v>
      </c>
      <c r="F17" s="16">
        <v>84.97</v>
      </c>
      <c r="G17" s="24">
        <f t="shared" si="0"/>
        <v>79.36</v>
      </c>
      <c r="H17" s="16"/>
      <c r="I17" s="18" t="s">
        <v>31</v>
      </c>
    </row>
    <row r="18" spans="1:9">
      <c r="A18" s="25">
        <v>16</v>
      </c>
      <c r="B18" s="16">
        <v>20200216</v>
      </c>
      <c r="C18" s="16" t="s">
        <v>221</v>
      </c>
      <c r="D18" s="16" t="s">
        <v>222</v>
      </c>
      <c r="E18" s="16" t="s">
        <v>128</v>
      </c>
      <c r="F18" s="16">
        <v>87.17</v>
      </c>
      <c r="G18" s="24">
        <f t="shared" si="0"/>
        <v>80.460000000000008</v>
      </c>
      <c r="H18" s="16"/>
      <c r="I18" s="18" t="s">
        <v>31</v>
      </c>
    </row>
    <row r="19" spans="1:9">
      <c r="A19" s="25">
        <v>17</v>
      </c>
      <c r="B19" s="16">
        <v>20200217</v>
      </c>
      <c r="C19" s="16" t="s">
        <v>213</v>
      </c>
      <c r="D19" s="16" t="s">
        <v>74</v>
      </c>
      <c r="E19" s="16" t="s">
        <v>223</v>
      </c>
      <c r="F19" s="16">
        <v>86.5</v>
      </c>
      <c r="G19" s="24">
        <f t="shared" si="0"/>
        <v>80</v>
      </c>
      <c r="H19" s="16"/>
      <c r="I19" s="18" t="s">
        <v>31</v>
      </c>
    </row>
    <row r="20" spans="1:9">
      <c r="A20" s="25">
        <v>18</v>
      </c>
      <c r="B20" s="16">
        <v>20200218</v>
      </c>
      <c r="C20" s="16" t="s">
        <v>224</v>
      </c>
      <c r="D20" s="16" t="s">
        <v>138</v>
      </c>
      <c r="E20" s="16" t="s">
        <v>225</v>
      </c>
      <c r="F20" s="16">
        <v>83.2</v>
      </c>
      <c r="G20" s="24">
        <f t="shared" si="0"/>
        <v>78.224999999999994</v>
      </c>
      <c r="H20" s="16"/>
      <c r="I20" s="18" t="s">
        <v>31</v>
      </c>
    </row>
    <row r="21" spans="1:9">
      <c r="A21" s="25">
        <v>19</v>
      </c>
      <c r="B21" s="16">
        <v>20200219</v>
      </c>
      <c r="C21" s="16" t="s">
        <v>79</v>
      </c>
      <c r="D21" s="16" t="s">
        <v>83</v>
      </c>
      <c r="E21" s="16" t="s">
        <v>225</v>
      </c>
      <c r="F21" s="16">
        <v>85.17</v>
      </c>
      <c r="G21" s="24">
        <f t="shared" si="0"/>
        <v>79.210000000000008</v>
      </c>
      <c r="H21" s="16"/>
      <c r="I21" s="18" t="s">
        <v>31</v>
      </c>
    </row>
    <row r="22" spans="1:9">
      <c r="A22" s="25">
        <v>20</v>
      </c>
      <c r="B22" s="16">
        <v>20200220</v>
      </c>
      <c r="C22" s="16" t="s">
        <v>54</v>
      </c>
      <c r="D22" s="16" t="s">
        <v>142</v>
      </c>
      <c r="E22" s="16" t="s">
        <v>226</v>
      </c>
      <c r="F22" s="16">
        <v>84.83</v>
      </c>
      <c r="G22" s="24">
        <f t="shared" si="0"/>
        <v>78.914999999999992</v>
      </c>
      <c r="H22" s="16"/>
      <c r="I22" s="18" t="s">
        <v>31</v>
      </c>
    </row>
    <row r="23" spans="1:9">
      <c r="A23" s="25">
        <v>21</v>
      </c>
      <c r="B23" s="16">
        <v>20200221</v>
      </c>
      <c r="C23" s="16" t="s">
        <v>50</v>
      </c>
      <c r="D23" s="16" t="s">
        <v>127</v>
      </c>
      <c r="E23" s="16" t="s">
        <v>226</v>
      </c>
      <c r="F23" s="16">
        <v>83.33</v>
      </c>
      <c r="G23" s="24">
        <f t="shared" si="0"/>
        <v>78.164999999999992</v>
      </c>
      <c r="H23" s="16"/>
      <c r="I23" s="18" t="s">
        <v>31</v>
      </c>
    </row>
    <row r="24" spans="1:9">
      <c r="A24" s="25">
        <v>22</v>
      </c>
      <c r="B24" s="16">
        <v>20200222</v>
      </c>
      <c r="C24" s="16" t="s">
        <v>221</v>
      </c>
      <c r="D24" s="16" t="s">
        <v>142</v>
      </c>
      <c r="E24" s="16" t="s">
        <v>227</v>
      </c>
      <c r="F24" s="16">
        <v>80.67</v>
      </c>
      <c r="G24" s="24">
        <f t="shared" si="0"/>
        <v>76.710000000000008</v>
      </c>
      <c r="H24" s="16"/>
      <c r="I24" s="18"/>
    </row>
    <row r="25" spans="1:9">
      <c r="A25" s="25">
        <v>23</v>
      </c>
      <c r="B25" s="16">
        <v>20200223</v>
      </c>
      <c r="C25" s="16" t="s">
        <v>228</v>
      </c>
      <c r="D25" s="16" t="s">
        <v>217</v>
      </c>
      <c r="E25" s="16" t="s">
        <v>227</v>
      </c>
      <c r="F25" s="16">
        <v>82.33</v>
      </c>
      <c r="G25" s="24">
        <f t="shared" si="0"/>
        <v>77.539999999999992</v>
      </c>
      <c r="H25" s="16"/>
      <c r="I25" s="18"/>
    </row>
    <row r="26" spans="1:9">
      <c r="A26" s="25">
        <v>24</v>
      </c>
      <c r="B26" s="16">
        <v>20200224</v>
      </c>
      <c r="C26" s="16" t="s">
        <v>224</v>
      </c>
      <c r="D26" s="16" t="s">
        <v>222</v>
      </c>
      <c r="E26" s="16" t="s">
        <v>227</v>
      </c>
      <c r="F26" s="16">
        <v>83.77</v>
      </c>
      <c r="G26" s="24">
        <f t="shared" si="0"/>
        <v>78.259999999999991</v>
      </c>
      <c r="H26" s="16"/>
      <c r="I26" s="18" t="s">
        <v>31</v>
      </c>
    </row>
    <row r="27" spans="1:9">
      <c r="A27" s="25">
        <v>25</v>
      </c>
      <c r="B27" s="16">
        <v>20200225</v>
      </c>
      <c r="C27" s="16" t="s">
        <v>214</v>
      </c>
      <c r="D27" s="16" t="s">
        <v>142</v>
      </c>
      <c r="E27" s="16" t="s">
        <v>229</v>
      </c>
      <c r="F27" s="16">
        <v>76.67</v>
      </c>
      <c r="G27" s="24">
        <f t="shared" si="0"/>
        <v>74.585000000000008</v>
      </c>
      <c r="H27" s="16"/>
      <c r="I27" s="18"/>
    </row>
    <row r="28" spans="1:9">
      <c r="A28" s="25">
        <v>26</v>
      </c>
      <c r="B28" s="16">
        <v>20200226</v>
      </c>
      <c r="C28" s="16" t="s">
        <v>62</v>
      </c>
      <c r="D28" s="16" t="s">
        <v>83</v>
      </c>
      <c r="E28" s="16" t="s">
        <v>230</v>
      </c>
      <c r="F28" s="16">
        <v>81.069999999999993</v>
      </c>
      <c r="G28" s="24">
        <f t="shared" si="0"/>
        <v>76.66</v>
      </c>
      <c r="H28" s="16"/>
      <c r="I28" s="18"/>
    </row>
    <row r="29" spans="1:9">
      <c r="A29" s="25">
        <v>27</v>
      </c>
      <c r="B29" s="16">
        <v>20200227</v>
      </c>
      <c r="C29" s="16" t="s">
        <v>202</v>
      </c>
      <c r="D29" s="16" t="s">
        <v>152</v>
      </c>
      <c r="E29" s="16" t="s">
        <v>230</v>
      </c>
      <c r="F29" s="16">
        <v>82.6</v>
      </c>
      <c r="G29" s="24">
        <f t="shared" si="0"/>
        <v>77.424999999999997</v>
      </c>
      <c r="H29" s="16"/>
      <c r="I29" s="18"/>
    </row>
    <row r="30" spans="1:9">
      <c r="A30" s="25">
        <v>28</v>
      </c>
      <c r="B30" s="16">
        <v>20200228</v>
      </c>
      <c r="C30" s="16" t="s">
        <v>214</v>
      </c>
      <c r="D30" s="16" t="s">
        <v>63</v>
      </c>
      <c r="E30" s="16" t="s">
        <v>130</v>
      </c>
      <c r="F30" s="16">
        <v>83.57</v>
      </c>
      <c r="G30" s="24">
        <f t="shared" si="0"/>
        <v>77.784999999999997</v>
      </c>
      <c r="H30" s="16"/>
      <c r="I30" s="18"/>
    </row>
    <row r="31" spans="1:9">
      <c r="A31" s="25">
        <v>29</v>
      </c>
      <c r="B31" s="16">
        <v>20200229</v>
      </c>
      <c r="C31" s="16" t="s">
        <v>214</v>
      </c>
      <c r="D31" s="16" t="s">
        <v>63</v>
      </c>
      <c r="E31" s="16" t="s">
        <v>130</v>
      </c>
      <c r="F31" s="16">
        <v>81.87</v>
      </c>
      <c r="G31" s="24">
        <f t="shared" si="0"/>
        <v>76.935000000000002</v>
      </c>
      <c r="H31" s="16"/>
      <c r="I31" s="18"/>
    </row>
    <row r="32" spans="1:9">
      <c r="A32" s="25">
        <v>30</v>
      </c>
      <c r="B32" s="16">
        <v>20200230</v>
      </c>
      <c r="C32" s="16" t="s">
        <v>115</v>
      </c>
      <c r="D32" s="16" t="s">
        <v>127</v>
      </c>
      <c r="E32" s="16" t="s">
        <v>130</v>
      </c>
      <c r="F32" s="16">
        <v>75.67</v>
      </c>
      <c r="G32" s="24">
        <f t="shared" si="0"/>
        <v>73.835000000000008</v>
      </c>
      <c r="H32" s="16"/>
      <c r="I32" s="18"/>
    </row>
    <row r="33" spans="1:9">
      <c r="A33" s="25">
        <v>31</v>
      </c>
      <c r="B33" s="16">
        <v>20200231</v>
      </c>
      <c r="C33" s="16" t="s">
        <v>224</v>
      </c>
      <c r="D33" s="16" t="s">
        <v>84</v>
      </c>
      <c r="E33" s="16" t="s">
        <v>130</v>
      </c>
      <c r="F33" s="16">
        <v>81.5</v>
      </c>
      <c r="G33" s="24">
        <f t="shared" si="0"/>
        <v>76.75</v>
      </c>
      <c r="H33" s="16"/>
      <c r="I33" s="18"/>
    </row>
    <row r="34" spans="1:9">
      <c r="A34" s="25">
        <v>32</v>
      </c>
      <c r="B34" s="16">
        <v>20200232</v>
      </c>
      <c r="C34" s="16" t="s">
        <v>210</v>
      </c>
      <c r="D34" s="16" t="s">
        <v>70</v>
      </c>
      <c r="E34" s="16" t="s">
        <v>130</v>
      </c>
      <c r="F34" s="16">
        <v>82</v>
      </c>
      <c r="G34" s="24">
        <f t="shared" si="0"/>
        <v>77</v>
      </c>
      <c r="H34" s="16"/>
      <c r="I34" s="18"/>
    </row>
  </sheetData>
  <mergeCells count="1">
    <mergeCell ref="A1:I1"/>
  </mergeCells>
  <phoneticPr fontId="4" type="noConversion"/>
  <pageMargins left="0.5" right="0.57999999999999996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pane ySplit="2" topLeftCell="A3" activePane="bottomLeft" state="frozen"/>
      <selection pane="bottomLeft" activeCell="H22" sqref="H22"/>
    </sheetView>
  </sheetViews>
  <sheetFormatPr defaultRowHeight="13.5"/>
  <cols>
    <col min="1" max="1" width="6.875" customWidth="1"/>
    <col min="2" max="7" width="11" customWidth="1"/>
    <col min="8" max="8" width="6.25" customWidth="1"/>
  </cols>
  <sheetData>
    <row r="1" spans="1:9" ht="22.5">
      <c r="A1" s="26" t="s">
        <v>255</v>
      </c>
      <c r="B1" s="26"/>
      <c r="C1" s="26"/>
      <c r="D1" s="26"/>
      <c r="E1" s="26"/>
      <c r="F1" s="26"/>
      <c r="G1" s="26"/>
      <c r="H1" s="26"/>
      <c r="I1" s="26"/>
    </row>
    <row r="2" spans="1:9">
      <c r="A2" s="16" t="s">
        <v>44</v>
      </c>
      <c r="B2" s="16" t="s">
        <v>45</v>
      </c>
      <c r="C2" s="16" t="s">
        <v>46</v>
      </c>
      <c r="D2" s="16" t="s">
        <v>47</v>
      </c>
      <c r="E2" s="16" t="s">
        <v>193</v>
      </c>
      <c r="F2" s="16" t="s">
        <v>194</v>
      </c>
      <c r="G2" s="16" t="s">
        <v>195</v>
      </c>
      <c r="H2" s="16" t="s">
        <v>196</v>
      </c>
      <c r="I2" s="18" t="s">
        <v>30</v>
      </c>
    </row>
    <row r="3" spans="1:9">
      <c r="A3" s="25">
        <v>1</v>
      </c>
      <c r="B3" s="16">
        <v>20200401</v>
      </c>
      <c r="C3" s="16" t="s">
        <v>232</v>
      </c>
      <c r="D3" s="16" t="s">
        <v>233</v>
      </c>
      <c r="E3" s="16" t="s">
        <v>234</v>
      </c>
      <c r="F3" s="16">
        <v>85.93</v>
      </c>
      <c r="G3" s="24">
        <f t="shared" ref="G3:G34" si="0">E3/4+F3/2</f>
        <v>83.59</v>
      </c>
      <c r="H3" s="16"/>
      <c r="I3" s="18" t="s">
        <v>31</v>
      </c>
    </row>
    <row r="4" spans="1:9">
      <c r="A4" s="25">
        <v>2</v>
      </c>
      <c r="B4" s="16">
        <v>20200402</v>
      </c>
      <c r="C4" s="16" t="s">
        <v>58</v>
      </c>
      <c r="D4" s="16" t="s">
        <v>228</v>
      </c>
      <c r="E4" s="16" t="s">
        <v>235</v>
      </c>
      <c r="F4" s="16">
        <v>85.83</v>
      </c>
      <c r="G4" s="24">
        <f t="shared" si="0"/>
        <v>83.414999999999992</v>
      </c>
      <c r="H4" s="16"/>
      <c r="I4" s="18" t="s">
        <v>31</v>
      </c>
    </row>
    <row r="5" spans="1:9">
      <c r="A5" s="25">
        <v>3</v>
      </c>
      <c r="B5" s="16">
        <v>20200403</v>
      </c>
      <c r="C5" s="16" t="s">
        <v>206</v>
      </c>
      <c r="D5" s="16" t="s">
        <v>116</v>
      </c>
      <c r="E5" s="16" t="s">
        <v>236</v>
      </c>
      <c r="F5" s="16">
        <v>89.27</v>
      </c>
      <c r="G5" s="24">
        <f t="shared" si="0"/>
        <v>85.009999999999991</v>
      </c>
      <c r="H5" s="16"/>
      <c r="I5" s="18" t="s">
        <v>31</v>
      </c>
    </row>
    <row r="6" spans="1:9">
      <c r="A6" s="25">
        <v>4</v>
      </c>
      <c r="B6" s="16">
        <v>20200404</v>
      </c>
      <c r="C6" s="16" t="s">
        <v>202</v>
      </c>
      <c r="D6" s="16" t="s">
        <v>87</v>
      </c>
      <c r="E6" s="16" t="s">
        <v>237</v>
      </c>
      <c r="F6" s="16">
        <v>85.13</v>
      </c>
      <c r="G6" s="24">
        <f t="shared" si="0"/>
        <v>82.814999999999998</v>
      </c>
      <c r="H6" s="16"/>
      <c r="I6" s="18" t="s">
        <v>31</v>
      </c>
    </row>
    <row r="7" spans="1:9">
      <c r="A7" s="25">
        <v>5</v>
      </c>
      <c r="B7" s="16">
        <v>20200405</v>
      </c>
      <c r="C7" s="16" t="s">
        <v>202</v>
      </c>
      <c r="D7" s="16" t="s">
        <v>150</v>
      </c>
      <c r="E7" s="16" t="s">
        <v>238</v>
      </c>
      <c r="F7" s="16">
        <v>85.93</v>
      </c>
      <c r="G7" s="24">
        <f t="shared" si="0"/>
        <v>82.965000000000003</v>
      </c>
      <c r="H7" s="16"/>
      <c r="I7" s="18" t="s">
        <v>31</v>
      </c>
    </row>
    <row r="8" spans="1:9">
      <c r="A8" s="25">
        <v>6</v>
      </c>
      <c r="B8" s="16">
        <v>20200406</v>
      </c>
      <c r="C8" s="16" t="s">
        <v>239</v>
      </c>
      <c r="D8" s="16" t="s">
        <v>203</v>
      </c>
      <c r="E8" s="16" t="s">
        <v>240</v>
      </c>
      <c r="F8" s="16">
        <v>87.63</v>
      </c>
      <c r="G8" s="24">
        <f t="shared" si="0"/>
        <v>83.064999999999998</v>
      </c>
      <c r="H8" s="16"/>
      <c r="I8" s="18" t="s">
        <v>31</v>
      </c>
    </row>
    <row r="9" spans="1:9">
      <c r="A9" s="25">
        <v>7</v>
      </c>
      <c r="B9" s="16">
        <v>20200407</v>
      </c>
      <c r="C9" s="16" t="s">
        <v>213</v>
      </c>
      <c r="D9" s="16" t="s">
        <v>241</v>
      </c>
      <c r="E9" s="16" t="s">
        <v>205</v>
      </c>
      <c r="F9" s="16">
        <v>87.2</v>
      </c>
      <c r="G9" s="24">
        <f t="shared" si="0"/>
        <v>82.35</v>
      </c>
      <c r="H9" s="16"/>
      <c r="I9" s="18" t="s">
        <v>31</v>
      </c>
    </row>
    <row r="10" spans="1:9">
      <c r="A10" s="25">
        <v>8</v>
      </c>
      <c r="B10" s="16">
        <v>20200408</v>
      </c>
      <c r="C10" s="16" t="s">
        <v>242</v>
      </c>
      <c r="D10" s="16" t="s">
        <v>233</v>
      </c>
      <c r="E10" s="16" t="s">
        <v>208</v>
      </c>
      <c r="F10" s="16">
        <v>86.03</v>
      </c>
      <c r="G10" s="24">
        <f t="shared" si="0"/>
        <v>81.515000000000001</v>
      </c>
      <c r="H10" s="16"/>
      <c r="I10" s="18" t="s">
        <v>31</v>
      </c>
    </row>
    <row r="11" spans="1:9">
      <c r="A11" s="25">
        <v>9</v>
      </c>
      <c r="B11" s="16">
        <v>20200409</v>
      </c>
      <c r="C11" s="16" t="s">
        <v>206</v>
      </c>
      <c r="D11" s="16" t="s">
        <v>217</v>
      </c>
      <c r="E11" s="16" t="s">
        <v>243</v>
      </c>
      <c r="F11" s="16">
        <v>85</v>
      </c>
      <c r="G11" s="24">
        <f t="shared" si="0"/>
        <v>80.875</v>
      </c>
      <c r="H11" s="16"/>
      <c r="I11" s="18" t="s">
        <v>31</v>
      </c>
    </row>
    <row r="12" spans="1:9">
      <c r="A12" s="25">
        <v>10</v>
      </c>
      <c r="B12" s="16">
        <v>20200410</v>
      </c>
      <c r="C12" s="16" t="s">
        <v>58</v>
      </c>
      <c r="D12" s="16" t="s">
        <v>145</v>
      </c>
      <c r="E12" s="16" t="s">
        <v>122</v>
      </c>
      <c r="F12" s="16">
        <v>88.97</v>
      </c>
      <c r="G12" s="24">
        <f t="shared" si="0"/>
        <v>82.36</v>
      </c>
      <c r="H12" s="16"/>
      <c r="I12" s="18" t="s">
        <v>31</v>
      </c>
    </row>
    <row r="13" spans="1:9">
      <c r="A13" s="25">
        <v>11</v>
      </c>
      <c r="B13" s="16">
        <v>20200411</v>
      </c>
      <c r="C13" s="16" t="s">
        <v>242</v>
      </c>
      <c r="D13" s="16" t="s">
        <v>150</v>
      </c>
      <c r="E13" s="16" t="s">
        <v>244</v>
      </c>
      <c r="F13" s="16">
        <v>84.5</v>
      </c>
      <c r="G13" s="24">
        <f t="shared" si="0"/>
        <v>79.875</v>
      </c>
      <c r="H13" s="16"/>
      <c r="I13" s="18" t="s">
        <v>31</v>
      </c>
    </row>
    <row r="14" spans="1:9">
      <c r="A14" s="25">
        <v>12</v>
      </c>
      <c r="B14" s="16">
        <v>20200412</v>
      </c>
      <c r="C14" s="16" t="s">
        <v>79</v>
      </c>
      <c r="D14" s="16" t="s">
        <v>145</v>
      </c>
      <c r="E14" s="16" t="s">
        <v>209</v>
      </c>
      <c r="F14" s="16">
        <v>84.03</v>
      </c>
      <c r="G14" s="24">
        <f t="shared" si="0"/>
        <v>79.515000000000001</v>
      </c>
      <c r="H14" s="16"/>
      <c r="I14" s="18" t="s">
        <v>31</v>
      </c>
    </row>
    <row r="15" spans="1:9">
      <c r="A15" s="25">
        <v>13</v>
      </c>
      <c r="B15" s="16">
        <v>20200413</v>
      </c>
      <c r="C15" s="16" t="s">
        <v>50</v>
      </c>
      <c r="D15" s="16" t="s">
        <v>143</v>
      </c>
      <c r="E15" s="16" t="s">
        <v>212</v>
      </c>
      <c r="F15" s="16">
        <v>84.83</v>
      </c>
      <c r="G15" s="24">
        <f t="shared" si="0"/>
        <v>79.789999999999992</v>
      </c>
      <c r="H15" s="16"/>
      <c r="I15" s="18" t="s">
        <v>31</v>
      </c>
    </row>
    <row r="16" spans="1:9">
      <c r="A16" s="25">
        <v>14</v>
      </c>
      <c r="B16" s="16">
        <v>20200414</v>
      </c>
      <c r="C16" s="16" t="s">
        <v>221</v>
      </c>
      <c r="D16" s="16" t="s">
        <v>215</v>
      </c>
      <c r="E16" s="16" t="s">
        <v>212</v>
      </c>
      <c r="F16" s="16">
        <v>89</v>
      </c>
      <c r="G16" s="24">
        <f t="shared" si="0"/>
        <v>81.875</v>
      </c>
      <c r="H16" s="16"/>
      <c r="I16" s="18" t="s">
        <v>31</v>
      </c>
    </row>
    <row r="17" spans="1:9">
      <c r="A17" s="25">
        <v>15</v>
      </c>
      <c r="B17" s="16">
        <v>20200415</v>
      </c>
      <c r="C17" s="16" t="s">
        <v>242</v>
      </c>
      <c r="D17" s="16" t="s">
        <v>69</v>
      </c>
      <c r="E17" s="16" t="s">
        <v>216</v>
      </c>
      <c r="F17" s="16">
        <v>87.1</v>
      </c>
      <c r="G17" s="24">
        <f t="shared" si="0"/>
        <v>80.8</v>
      </c>
      <c r="H17" s="16"/>
      <c r="I17" s="18" t="s">
        <v>31</v>
      </c>
    </row>
    <row r="18" spans="1:9">
      <c r="A18" s="25">
        <v>16</v>
      </c>
      <c r="B18" s="16">
        <v>20200416</v>
      </c>
      <c r="C18" s="16" t="s">
        <v>213</v>
      </c>
      <c r="D18" s="16" t="s">
        <v>59</v>
      </c>
      <c r="E18" s="16" t="s">
        <v>128</v>
      </c>
      <c r="F18" s="16">
        <v>84.33</v>
      </c>
      <c r="G18" s="24">
        <f t="shared" si="0"/>
        <v>79.039999999999992</v>
      </c>
      <c r="H18" s="16"/>
      <c r="I18" s="18" t="s">
        <v>31</v>
      </c>
    </row>
    <row r="19" spans="1:9">
      <c r="A19" s="25">
        <v>17</v>
      </c>
      <c r="B19" s="16">
        <v>20200417</v>
      </c>
      <c r="C19" s="16" t="s">
        <v>126</v>
      </c>
      <c r="D19" s="16" t="s">
        <v>92</v>
      </c>
      <c r="E19" s="16" t="s">
        <v>227</v>
      </c>
      <c r="F19" s="16">
        <v>81.93</v>
      </c>
      <c r="G19" s="24">
        <f t="shared" si="0"/>
        <v>77.34</v>
      </c>
      <c r="H19" s="16"/>
      <c r="I19" s="18"/>
    </row>
    <row r="20" spans="1:9">
      <c r="A20" s="25">
        <v>18</v>
      </c>
      <c r="B20" s="16">
        <v>20200418</v>
      </c>
      <c r="C20" s="16" t="s">
        <v>126</v>
      </c>
      <c r="D20" s="16" t="s">
        <v>92</v>
      </c>
      <c r="E20" s="16" t="s">
        <v>227</v>
      </c>
      <c r="F20" s="16">
        <v>84.3</v>
      </c>
      <c r="G20" s="24">
        <f t="shared" si="0"/>
        <v>78.525000000000006</v>
      </c>
      <c r="H20" s="16"/>
      <c r="I20" s="18" t="s">
        <v>31</v>
      </c>
    </row>
    <row r="21" spans="1:9">
      <c r="A21" s="25">
        <v>19</v>
      </c>
      <c r="B21" s="16">
        <v>20200419</v>
      </c>
      <c r="C21" s="16" t="s">
        <v>62</v>
      </c>
      <c r="D21" s="16" t="s">
        <v>83</v>
      </c>
      <c r="E21" s="16" t="s">
        <v>230</v>
      </c>
      <c r="F21" s="16">
        <v>85.1</v>
      </c>
      <c r="G21" s="24">
        <f t="shared" si="0"/>
        <v>78.674999999999997</v>
      </c>
      <c r="H21" s="16"/>
      <c r="I21" s="18" t="s">
        <v>31</v>
      </c>
    </row>
    <row r="22" spans="1:9">
      <c r="A22" s="25">
        <v>20</v>
      </c>
      <c r="B22" s="16">
        <v>20200420</v>
      </c>
      <c r="C22" s="16" t="s">
        <v>206</v>
      </c>
      <c r="D22" s="16" t="s">
        <v>152</v>
      </c>
      <c r="E22" s="16" t="s">
        <v>130</v>
      </c>
      <c r="F22" s="16">
        <v>85.93</v>
      </c>
      <c r="G22" s="24">
        <f t="shared" si="0"/>
        <v>78.965000000000003</v>
      </c>
      <c r="H22" s="16"/>
      <c r="I22" s="18" t="s">
        <v>31</v>
      </c>
    </row>
    <row r="23" spans="1:9">
      <c r="A23" s="25">
        <v>21</v>
      </c>
      <c r="B23" s="16">
        <v>20200421</v>
      </c>
      <c r="C23" s="16" t="s">
        <v>224</v>
      </c>
      <c r="D23" s="16" t="s">
        <v>63</v>
      </c>
      <c r="E23" s="16" t="s">
        <v>245</v>
      </c>
      <c r="F23" s="16">
        <v>81.73</v>
      </c>
      <c r="G23" s="24">
        <f t="shared" si="0"/>
        <v>76.490000000000009</v>
      </c>
      <c r="H23" s="16"/>
      <c r="I23" s="18"/>
    </row>
    <row r="24" spans="1:9">
      <c r="A24" s="25">
        <v>22</v>
      </c>
      <c r="B24" s="16">
        <v>20200422</v>
      </c>
      <c r="C24" s="16" t="s">
        <v>221</v>
      </c>
      <c r="D24" s="16" t="s">
        <v>98</v>
      </c>
      <c r="E24" s="16" t="s">
        <v>245</v>
      </c>
      <c r="F24" s="16">
        <v>83.7</v>
      </c>
      <c r="G24" s="24">
        <f t="shared" si="0"/>
        <v>77.474999999999994</v>
      </c>
      <c r="H24" s="16"/>
      <c r="I24" s="18"/>
    </row>
    <row r="25" spans="1:9">
      <c r="A25" s="25">
        <v>23</v>
      </c>
      <c r="B25" s="16">
        <v>20200423</v>
      </c>
      <c r="C25" s="16" t="s">
        <v>241</v>
      </c>
      <c r="D25" s="16" t="s">
        <v>91</v>
      </c>
      <c r="E25" s="16" t="s">
        <v>246</v>
      </c>
      <c r="F25" s="16">
        <v>86.27</v>
      </c>
      <c r="G25" s="24">
        <f t="shared" si="0"/>
        <v>78.634999999999991</v>
      </c>
      <c r="H25" s="16"/>
      <c r="I25" s="18" t="s">
        <v>31</v>
      </c>
    </row>
    <row r="26" spans="1:9">
      <c r="A26" s="25">
        <v>24</v>
      </c>
      <c r="B26" s="16">
        <v>20200424</v>
      </c>
      <c r="C26" s="16" t="s">
        <v>62</v>
      </c>
      <c r="D26" s="16" t="s">
        <v>84</v>
      </c>
      <c r="E26" s="16" t="s">
        <v>247</v>
      </c>
      <c r="F26" s="16">
        <v>81.87</v>
      </c>
      <c r="G26" s="24">
        <f t="shared" si="0"/>
        <v>76.31</v>
      </c>
      <c r="H26" s="16"/>
      <c r="I26" s="18"/>
    </row>
    <row r="27" spans="1:9">
      <c r="A27" s="25">
        <v>25</v>
      </c>
      <c r="B27" s="16">
        <v>20200425</v>
      </c>
      <c r="C27" s="16" t="s">
        <v>119</v>
      </c>
      <c r="D27" s="16" t="s">
        <v>152</v>
      </c>
      <c r="E27" s="16" t="s">
        <v>248</v>
      </c>
      <c r="F27" s="16">
        <v>85.97</v>
      </c>
      <c r="G27" s="24">
        <f t="shared" si="0"/>
        <v>78.11</v>
      </c>
      <c r="H27" s="16"/>
      <c r="I27" s="18"/>
    </row>
    <row r="28" spans="1:9">
      <c r="A28" s="25">
        <v>26</v>
      </c>
      <c r="B28" s="16">
        <v>20200426</v>
      </c>
      <c r="C28" s="16" t="s">
        <v>87</v>
      </c>
      <c r="D28" s="16" t="s">
        <v>70</v>
      </c>
      <c r="E28" s="16" t="s">
        <v>249</v>
      </c>
      <c r="F28" s="16">
        <v>83.43</v>
      </c>
      <c r="G28" s="24">
        <f t="shared" si="0"/>
        <v>76.09</v>
      </c>
      <c r="H28" s="16"/>
      <c r="I28" s="18"/>
    </row>
    <row r="29" spans="1:9">
      <c r="A29" s="25">
        <v>27</v>
      </c>
      <c r="B29" s="16">
        <v>20200427</v>
      </c>
      <c r="C29" s="16" t="s">
        <v>233</v>
      </c>
      <c r="D29" s="16" t="s">
        <v>129</v>
      </c>
      <c r="E29" s="16" t="s">
        <v>250</v>
      </c>
      <c r="F29" s="16">
        <v>84.33</v>
      </c>
      <c r="G29" s="24">
        <f t="shared" si="0"/>
        <v>76.414999999999992</v>
      </c>
      <c r="H29" s="16"/>
      <c r="I29" s="18"/>
    </row>
    <row r="30" spans="1:9">
      <c r="A30" s="25">
        <v>28</v>
      </c>
      <c r="B30" s="16">
        <v>20200428</v>
      </c>
      <c r="C30" s="16" t="s">
        <v>62</v>
      </c>
      <c r="D30" s="16" t="s">
        <v>95</v>
      </c>
      <c r="E30" s="16" t="s">
        <v>250</v>
      </c>
      <c r="F30" s="16">
        <v>82.23</v>
      </c>
      <c r="G30" s="24">
        <f t="shared" si="0"/>
        <v>75.365000000000009</v>
      </c>
      <c r="H30" s="16"/>
      <c r="I30" s="18"/>
    </row>
    <row r="31" spans="1:9">
      <c r="A31" s="25">
        <v>29</v>
      </c>
      <c r="B31" s="16">
        <v>20200429</v>
      </c>
      <c r="C31" s="16" t="s">
        <v>135</v>
      </c>
      <c r="D31" s="16" t="s">
        <v>142</v>
      </c>
      <c r="E31" s="16" t="s">
        <v>251</v>
      </c>
      <c r="F31" s="16">
        <v>88.13</v>
      </c>
      <c r="G31" s="24">
        <f t="shared" si="0"/>
        <v>78.19</v>
      </c>
      <c r="H31" s="16"/>
      <c r="I31" s="18" t="s">
        <v>31</v>
      </c>
    </row>
    <row r="32" spans="1:9">
      <c r="A32" s="25">
        <v>30</v>
      </c>
      <c r="B32" s="16">
        <v>20200430</v>
      </c>
      <c r="C32" s="16" t="s">
        <v>119</v>
      </c>
      <c r="D32" s="16" t="s">
        <v>102</v>
      </c>
      <c r="E32" s="16" t="s">
        <v>252</v>
      </c>
      <c r="F32" s="16">
        <v>81.23</v>
      </c>
      <c r="G32" s="24">
        <f t="shared" si="0"/>
        <v>74.615000000000009</v>
      </c>
      <c r="H32" s="16"/>
      <c r="I32" s="18"/>
    </row>
    <row r="33" spans="1:9">
      <c r="A33" s="25">
        <v>31</v>
      </c>
      <c r="B33" s="16">
        <v>20200431</v>
      </c>
      <c r="C33" s="16" t="s">
        <v>79</v>
      </c>
      <c r="D33" s="16" t="s">
        <v>102</v>
      </c>
      <c r="E33" s="16" t="s">
        <v>253</v>
      </c>
      <c r="F33" s="16">
        <v>86.33</v>
      </c>
      <c r="G33" s="24">
        <f t="shared" si="0"/>
        <v>76.914999999999992</v>
      </c>
      <c r="H33" s="16"/>
      <c r="I33" s="18"/>
    </row>
    <row r="34" spans="1:9">
      <c r="A34" s="25">
        <v>32</v>
      </c>
      <c r="B34" s="16">
        <v>20200432</v>
      </c>
      <c r="C34" s="16" t="s">
        <v>242</v>
      </c>
      <c r="D34" s="16" t="s">
        <v>92</v>
      </c>
      <c r="E34" s="16" t="s">
        <v>254</v>
      </c>
      <c r="F34" s="16">
        <v>84.9</v>
      </c>
      <c r="G34" s="24">
        <f t="shared" si="0"/>
        <v>75.95</v>
      </c>
      <c r="H34" s="16"/>
      <c r="I34" s="18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pane ySplit="2" topLeftCell="A3" activePane="bottomLeft" state="frozen"/>
      <selection pane="bottomLeft" activeCell="K21" sqref="K21"/>
    </sheetView>
  </sheetViews>
  <sheetFormatPr defaultRowHeight="13.5"/>
  <cols>
    <col min="1" max="1" width="6.375" customWidth="1"/>
    <col min="2" max="2" width="12" customWidth="1"/>
    <col min="3" max="4" width="9" customWidth="1"/>
    <col min="5" max="5" width="10.375" customWidth="1"/>
    <col min="6" max="6" width="10.25" customWidth="1"/>
    <col min="7" max="7" width="9.875" customWidth="1"/>
    <col min="8" max="8" width="6.75" customWidth="1"/>
  </cols>
  <sheetData>
    <row r="1" spans="1:9" ht="27" customHeight="1">
      <c r="A1" s="26" t="s">
        <v>40</v>
      </c>
      <c r="B1" s="26"/>
      <c r="C1" s="26"/>
      <c r="D1" s="26"/>
      <c r="E1" s="26"/>
      <c r="F1" s="26"/>
      <c r="G1" s="26"/>
      <c r="H1" s="26"/>
      <c r="I1" s="26"/>
    </row>
    <row r="2" spans="1:9" s="11" customFormat="1" ht="27">
      <c r="A2" s="8" t="s">
        <v>8</v>
      </c>
      <c r="B2" s="6" t="s">
        <v>9</v>
      </c>
      <c r="C2" s="19" t="s">
        <v>23</v>
      </c>
      <c r="D2" s="19" t="s">
        <v>24</v>
      </c>
      <c r="E2" s="6" t="s">
        <v>16</v>
      </c>
      <c r="F2" s="6" t="s">
        <v>11</v>
      </c>
      <c r="G2" s="6" t="s">
        <v>12</v>
      </c>
      <c r="H2" s="6" t="s">
        <v>13</v>
      </c>
      <c r="I2" s="6" t="s">
        <v>30</v>
      </c>
    </row>
    <row r="3" spans="1:9" ht="14.25">
      <c r="A3" s="9">
        <v>1</v>
      </c>
      <c r="B3" s="7">
        <v>20200601</v>
      </c>
      <c r="C3" s="7">
        <v>85.5</v>
      </c>
      <c r="D3" s="7">
        <v>68</v>
      </c>
      <c r="E3" s="7">
        <v>153.5</v>
      </c>
      <c r="F3" s="7">
        <v>83</v>
      </c>
      <c r="G3" s="17">
        <f>E3/4+F3/2</f>
        <v>79.875</v>
      </c>
      <c r="H3" s="7"/>
      <c r="I3" s="6" t="s">
        <v>31</v>
      </c>
    </row>
    <row r="4" spans="1:9" ht="14.25">
      <c r="A4" s="9">
        <v>2</v>
      </c>
      <c r="B4" s="7">
        <v>20200602</v>
      </c>
      <c r="C4" s="7">
        <v>86.5</v>
      </c>
      <c r="D4" s="7">
        <v>64</v>
      </c>
      <c r="E4" s="7">
        <v>150.5</v>
      </c>
      <c r="F4" s="7">
        <v>84.93</v>
      </c>
      <c r="G4" s="17">
        <f t="shared" ref="G4:G33" si="0">E4/4+F4/2</f>
        <v>80.09</v>
      </c>
      <c r="H4" s="7"/>
      <c r="I4" s="6" t="s">
        <v>31</v>
      </c>
    </row>
    <row r="5" spans="1:9" ht="14.25">
      <c r="A5" s="9">
        <v>3</v>
      </c>
      <c r="B5" s="7">
        <v>20200603</v>
      </c>
      <c r="C5" s="7">
        <v>84.5</v>
      </c>
      <c r="D5" s="7">
        <v>63</v>
      </c>
      <c r="E5" s="7">
        <v>147.5</v>
      </c>
      <c r="F5" s="7">
        <v>84.67</v>
      </c>
      <c r="G5" s="17">
        <f t="shared" si="0"/>
        <v>79.210000000000008</v>
      </c>
      <c r="H5" s="7"/>
      <c r="I5" s="6" t="s">
        <v>31</v>
      </c>
    </row>
    <row r="6" spans="1:9" ht="14.25">
      <c r="A6" s="9">
        <v>4</v>
      </c>
      <c r="B6" s="7">
        <v>20200604</v>
      </c>
      <c r="C6" s="7">
        <v>85</v>
      </c>
      <c r="D6" s="7">
        <v>61.5</v>
      </c>
      <c r="E6" s="7">
        <v>146.5</v>
      </c>
      <c r="F6" s="7">
        <v>87.17</v>
      </c>
      <c r="G6" s="17">
        <f t="shared" si="0"/>
        <v>80.210000000000008</v>
      </c>
      <c r="H6" s="7"/>
      <c r="I6" s="6" t="s">
        <v>31</v>
      </c>
    </row>
    <row r="7" spans="1:9" ht="14.25">
      <c r="A7" s="9">
        <v>5</v>
      </c>
      <c r="B7" s="7">
        <v>20200605</v>
      </c>
      <c r="C7" s="7">
        <v>72.5</v>
      </c>
      <c r="D7" s="7">
        <v>71.5</v>
      </c>
      <c r="E7" s="7">
        <v>144</v>
      </c>
      <c r="F7" s="7">
        <v>80.83</v>
      </c>
      <c r="G7" s="17">
        <f t="shared" si="0"/>
        <v>76.414999999999992</v>
      </c>
      <c r="H7" s="7"/>
      <c r="I7" s="6" t="s">
        <v>31</v>
      </c>
    </row>
    <row r="8" spans="1:9" ht="14.25">
      <c r="A8" s="9">
        <v>6</v>
      </c>
      <c r="B8" s="7">
        <v>20200606</v>
      </c>
      <c r="C8" s="7">
        <v>78.5</v>
      </c>
      <c r="D8" s="7">
        <v>60.5</v>
      </c>
      <c r="E8" s="7">
        <v>139</v>
      </c>
      <c r="F8" s="7">
        <v>87.5</v>
      </c>
      <c r="G8" s="17">
        <f t="shared" si="0"/>
        <v>78.5</v>
      </c>
      <c r="H8" s="7"/>
      <c r="I8" s="6" t="s">
        <v>31</v>
      </c>
    </row>
    <row r="9" spans="1:9" ht="14.25">
      <c r="A9" s="9">
        <v>7</v>
      </c>
      <c r="B9" s="7">
        <v>20200607</v>
      </c>
      <c r="C9" s="7">
        <v>75.5</v>
      </c>
      <c r="D9" s="7">
        <v>57</v>
      </c>
      <c r="E9" s="7">
        <v>132.5</v>
      </c>
      <c r="F9" s="7">
        <v>82.33</v>
      </c>
      <c r="G9" s="17">
        <f t="shared" si="0"/>
        <v>74.289999999999992</v>
      </c>
      <c r="H9" s="7"/>
      <c r="I9" s="22"/>
    </row>
    <row r="10" spans="1:9" ht="14.25">
      <c r="A10" s="9">
        <v>8</v>
      </c>
      <c r="B10" s="7">
        <v>20200608</v>
      </c>
      <c r="C10" s="7">
        <v>77</v>
      </c>
      <c r="D10" s="7">
        <v>52.5</v>
      </c>
      <c r="E10" s="7">
        <v>129.5</v>
      </c>
      <c r="F10" s="7">
        <v>83.5</v>
      </c>
      <c r="G10" s="17">
        <f t="shared" si="0"/>
        <v>74.125</v>
      </c>
      <c r="H10" s="7"/>
      <c r="I10" s="22"/>
    </row>
    <row r="11" spans="1:9" ht="14.25">
      <c r="A11" s="9">
        <v>9</v>
      </c>
      <c r="B11" s="7">
        <v>20200609</v>
      </c>
      <c r="C11" s="7">
        <v>67.5</v>
      </c>
      <c r="D11" s="7">
        <v>56</v>
      </c>
      <c r="E11" s="7">
        <v>123.5</v>
      </c>
      <c r="F11" s="7">
        <v>79.17</v>
      </c>
      <c r="G11" s="17">
        <f t="shared" si="0"/>
        <v>70.460000000000008</v>
      </c>
      <c r="H11" s="7"/>
      <c r="I11" s="22"/>
    </row>
    <row r="12" spans="1:9" ht="14.25">
      <c r="A12" s="9">
        <v>10</v>
      </c>
      <c r="B12" s="7">
        <v>20200610</v>
      </c>
      <c r="C12" s="7">
        <v>69</v>
      </c>
      <c r="D12" s="7">
        <v>53.5</v>
      </c>
      <c r="E12" s="7">
        <v>122.5</v>
      </c>
      <c r="F12" s="7">
        <v>84.33</v>
      </c>
      <c r="G12" s="17">
        <f t="shared" si="0"/>
        <v>72.789999999999992</v>
      </c>
      <c r="H12" s="7"/>
      <c r="I12" s="12"/>
    </row>
    <row r="13" spans="1:9" ht="14.25">
      <c r="A13" s="9">
        <v>11</v>
      </c>
      <c r="B13" s="7">
        <v>20200611</v>
      </c>
      <c r="C13" s="7">
        <v>51.5</v>
      </c>
      <c r="D13" s="7">
        <v>70.5</v>
      </c>
      <c r="E13" s="7">
        <v>122</v>
      </c>
      <c r="F13" s="6" t="s">
        <v>19</v>
      </c>
      <c r="G13" s="17" t="e">
        <f t="shared" si="0"/>
        <v>#VALUE!</v>
      </c>
      <c r="H13" s="7"/>
      <c r="I13" s="22"/>
    </row>
    <row r="14" spans="1:9" ht="14.25">
      <c r="A14" s="9">
        <v>12</v>
      </c>
      <c r="B14" s="7">
        <v>20200612</v>
      </c>
      <c r="C14" s="7">
        <v>59.5</v>
      </c>
      <c r="D14" s="7">
        <v>62</v>
      </c>
      <c r="E14" s="7">
        <v>121.5</v>
      </c>
      <c r="F14" s="7">
        <v>84</v>
      </c>
      <c r="G14" s="17">
        <f t="shared" si="0"/>
        <v>72.375</v>
      </c>
      <c r="H14" s="7"/>
      <c r="I14" s="22"/>
    </row>
    <row r="15" spans="1:9" ht="14.25">
      <c r="A15" s="9">
        <v>13</v>
      </c>
      <c r="B15" s="7">
        <v>20200613</v>
      </c>
      <c r="C15" s="7">
        <v>66</v>
      </c>
      <c r="D15" s="7">
        <v>55.5</v>
      </c>
      <c r="E15" s="7">
        <v>121.5</v>
      </c>
      <c r="F15" s="7">
        <v>82.83</v>
      </c>
      <c r="G15" s="17">
        <f t="shared" si="0"/>
        <v>71.789999999999992</v>
      </c>
      <c r="H15" s="7"/>
      <c r="I15" s="22"/>
    </row>
    <row r="16" spans="1:9" ht="14.25">
      <c r="A16" s="9">
        <v>14</v>
      </c>
      <c r="B16" s="7">
        <v>20200614</v>
      </c>
      <c r="C16" s="7">
        <v>50</v>
      </c>
      <c r="D16" s="7">
        <v>68</v>
      </c>
      <c r="E16" s="7">
        <v>118</v>
      </c>
      <c r="F16" s="7">
        <v>76.5</v>
      </c>
      <c r="G16" s="17">
        <f t="shared" si="0"/>
        <v>67.75</v>
      </c>
      <c r="H16" s="7"/>
      <c r="I16" s="22"/>
    </row>
    <row r="17" spans="1:9" ht="14.25">
      <c r="A17" s="9">
        <v>15</v>
      </c>
      <c r="B17" s="7">
        <v>20200615</v>
      </c>
      <c r="C17" s="7">
        <v>52.5</v>
      </c>
      <c r="D17" s="7">
        <v>64.5</v>
      </c>
      <c r="E17" s="7">
        <v>117</v>
      </c>
      <c r="F17" s="7">
        <v>81.17</v>
      </c>
      <c r="G17" s="17">
        <f t="shared" si="0"/>
        <v>69.835000000000008</v>
      </c>
      <c r="H17" s="7"/>
      <c r="I17" s="22"/>
    </row>
    <row r="18" spans="1:9" ht="22.5">
      <c r="A18" s="26" t="s">
        <v>41</v>
      </c>
      <c r="B18" s="26"/>
      <c r="C18" s="26"/>
      <c r="D18" s="26"/>
      <c r="E18" s="26"/>
      <c r="F18" s="26"/>
      <c r="G18" s="26"/>
      <c r="H18" s="26"/>
      <c r="I18" s="26"/>
    </row>
    <row r="19" spans="1:9" ht="14.25">
      <c r="A19" s="9">
        <v>1</v>
      </c>
      <c r="B19" s="7">
        <v>20200616</v>
      </c>
      <c r="C19" s="7">
        <v>88</v>
      </c>
      <c r="D19" s="7">
        <v>66</v>
      </c>
      <c r="E19" s="7">
        <v>154</v>
      </c>
      <c r="F19" s="7">
        <v>88.5</v>
      </c>
      <c r="G19" s="17">
        <f t="shared" si="0"/>
        <v>82.75</v>
      </c>
      <c r="H19" s="7"/>
      <c r="I19" s="6" t="s">
        <v>31</v>
      </c>
    </row>
    <row r="20" spans="1:9" ht="14.25">
      <c r="A20" s="9">
        <v>2</v>
      </c>
      <c r="B20" s="7">
        <v>20200617</v>
      </c>
      <c r="C20" s="7">
        <v>89</v>
      </c>
      <c r="D20" s="7">
        <v>62</v>
      </c>
      <c r="E20" s="7">
        <v>151</v>
      </c>
      <c r="F20" s="7">
        <v>88.5</v>
      </c>
      <c r="G20" s="17">
        <f t="shared" si="0"/>
        <v>82</v>
      </c>
      <c r="H20" s="7"/>
      <c r="I20" s="6" t="s">
        <v>31</v>
      </c>
    </row>
    <row r="21" spans="1:9" ht="14.25">
      <c r="A21" s="9">
        <v>3</v>
      </c>
      <c r="B21" s="7">
        <v>20200618</v>
      </c>
      <c r="C21" s="7">
        <v>78.5</v>
      </c>
      <c r="D21" s="7">
        <v>70.5</v>
      </c>
      <c r="E21" s="7">
        <v>149</v>
      </c>
      <c r="F21" s="7">
        <v>87</v>
      </c>
      <c r="G21" s="17">
        <f t="shared" si="0"/>
        <v>80.75</v>
      </c>
      <c r="H21" s="7"/>
      <c r="I21" s="6" t="s">
        <v>31</v>
      </c>
    </row>
    <row r="22" spans="1:9" ht="14.25">
      <c r="A22" s="9">
        <v>4</v>
      </c>
      <c r="B22" s="7">
        <v>20200619</v>
      </c>
      <c r="C22" s="7">
        <v>83</v>
      </c>
      <c r="D22" s="7">
        <v>65</v>
      </c>
      <c r="E22" s="7">
        <v>148</v>
      </c>
      <c r="F22" s="7">
        <v>81.17</v>
      </c>
      <c r="G22" s="17">
        <f t="shared" si="0"/>
        <v>77.585000000000008</v>
      </c>
      <c r="H22" s="7"/>
      <c r="I22" s="22"/>
    </row>
    <row r="23" spans="1:9" ht="14.25">
      <c r="A23" s="9">
        <v>5</v>
      </c>
      <c r="B23" s="7">
        <v>20200620</v>
      </c>
      <c r="C23" s="7">
        <v>89.5</v>
      </c>
      <c r="D23" s="7">
        <v>57.5</v>
      </c>
      <c r="E23" s="7">
        <v>147</v>
      </c>
      <c r="F23" s="7">
        <v>90.17</v>
      </c>
      <c r="G23" s="17">
        <f t="shared" si="0"/>
        <v>81.835000000000008</v>
      </c>
      <c r="H23" s="7"/>
      <c r="I23" s="6" t="s">
        <v>31</v>
      </c>
    </row>
    <row r="24" spans="1:9" ht="14.25">
      <c r="A24" s="9">
        <v>6</v>
      </c>
      <c r="B24" s="7">
        <v>20200621</v>
      </c>
      <c r="C24" s="7">
        <v>86.5</v>
      </c>
      <c r="D24" s="7">
        <v>60</v>
      </c>
      <c r="E24" s="7">
        <v>146.5</v>
      </c>
      <c r="F24" s="7">
        <v>84.67</v>
      </c>
      <c r="G24" s="17">
        <f t="shared" si="0"/>
        <v>78.960000000000008</v>
      </c>
      <c r="H24" s="7"/>
      <c r="I24" s="6" t="s">
        <v>31</v>
      </c>
    </row>
    <row r="25" spans="1:9" ht="14.25">
      <c r="A25" s="9">
        <v>7</v>
      </c>
      <c r="B25" s="7">
        <v>20200622</v>
      </c>
      <c r="C25" s="7">
        <v>84.5</v>
      </c>
      <c r="D25" s="7">
        <v>62</v>
      </c>
      <c r="E25" s="7">
        <v>146.5</v>
      </c>
      <c r="F25" s="7">
        <v>84.67</v>
      </c>
      <c r="G25" s="17">
        <f t="shared" si="0"/>
        <v>78.960000000000008</v>
      </c>
      <c r="H25" s="7"/>
      <c r="I25" s="6" t="s">
        <v>31</v>
      </c>
    </row>
    <row r="26" spans="1:9" ht="14.25">
      <c r="A26" s="9">
        <v>8</v>
      </c>
      <c r="B26" s="7">
        <v>20200623</v>
      </c>
      <c r="C26" s="7">
        <v>83.5</v>
      </c>
      <c r="D26" s="7">
        <v>62</v>
      </c>
      <c r="E26" s="7">
        <v>145.5</v>
      </c>
      <c r="F26" s="7">
        <v>83.33</v>
      </c>
      <c r="G26" s="17">
        <f t="shared" si="0"/>
        <v>78.039999999999992</v>
      </c>
      <c r="H26" s="7"/>
      <c r="I26" s="22"/>
    </row>
    <row r="27" spans="1:9" ht="14.25">
      <c r="A27" s="9">
        <v>9</v>
      </c>
      <c r="B27" s="7">
        <v>20200624</v>
      </c>
      <c r="C27" s="7">
        <v>82.5</v>
      </c>
      <c r="D27" s="7">
        <v>57</v>
      </c>
      <c r="E27" s="7">
        <v>139.5</v>
      </c>
      <c r="F27" s="7">
        <v>79.83</v>
      </c>
      <c r="G27" s="17">
        <f t="shared" si="0"/>
        <v>74.789999999999992</v>
      </c>
      <c r="H27" s="7"/>
      <c r="I27" s="22"/>
    </row>
    <row r="28" spans="1:9" ht="14.25">
      <c r="A28" s="9">
        <v>10</v>
      </c>
      <c r="B28" s="7">
        <v>20200625</v>
      </c>
      <c r="C28" s="7">
        <v>76</v>
      </c>
      <c r="D28" s="7">
        <v>63</v>
      </c>
      <c r="E28" s="7">
        <v>139</v>
      </c>
      <c r="F28" s="7">
        <v>76.17</v>
      </c>
      <c r="G28" s="17">
        <f t="shared" si="0"/>
        <v>72.835000000000008</v>
      </c>
      <c r="H28" s="7"/>
      <c r="I28" s="22"/>
    </row>
    <row r="29" spans="1:9" ht="14.25">
      <c r="A29" s="9">
        <v>11</v>
      </c>
      <c r="B29" s="7">
        <v>20200626</v>
      </c>
      <c r="C29" s="7">
        <v>79.5</v>
      </c>
      <c r="D29" s="7">
        <v>58</v>
      </c>
      <c r="E29" s="7">
        <v>137.5</v>
      </c>
      <c r="F29" s="7">
        <v>81.5</v>
      </c>
      <c r="G29" s="17">
        <f t="shared" si="0"/>
        <v>75.125</v>
      </c>
      <c r="H29" s="7"/>
      <c r="I29" s="22"/>
    </row>
    <row r="30" spans="1:9" ht="14.25">
      <c r="A30" s="9">
        <v>12</v>
      </c>
      <c r="B30" s="7">
        <v>20200627</v>
      </c>
      <c r="C30" s="7">
        <v>80</v>
      </c>
      <c r="D30" s="7">
        <v>57.5</v>
      </c>
      <c r="E30" s="7">
        <v>137.5</v>
      </c>
      <c r="F30" s="7">
        <v>85.17</v>
      </c>
      <c r="G30" s="17">
        <f t="shared" si="0"/>
        <v>76.960000000000008</v>
      </c>
      <c r="H30" s="7"/>
      <c r="I30" s="22"/>
    </row>
    <row r="31" spans="1:9" ht="14.25">
      <c r="A31" s="9">
        <v>13</v>
      </c>
      <c r="B31" s="7">
        <v>20200628</v>
      </c>
      <c r="C31" s="7">
        <v>75.5</v>
      </c>
      <c r="D31" s="7">
        <v>61.5</v>
      </c>
      <c r="E31" s="7">
        <v>137</v>
      </c>
      <c r="F31" s="7">
        <v>85</v>
      </c>
      <c r="G31" s="17">
        <f t="shared" si="0"/>
        <v>76.75</v>
      </c>
      <c r="H31" s="7"/>
      <c r="I31" s="22"/>
    </row>
    <row r="32" spans="1:9" ht="14.25">
      <c r="A32" s="9">
        <v>14</v>
      </c>
      <c r="B32" s="7">
        <v>20200629</v>
      </c>
      <c r="C32" s="7">
        <v>78</v>
      </c>
      <c r="D32" s="7">
        <v>57</v>
      </c>
      <c r="E32" s="7">
        <v>135</v>
      </c>
      <c r="F32" s="7">
        <v>85.83</v>
      </c>
      <c r="G32" s="17">
        <f t="shared" si="0"/>
        <v>76.664999999999992</v>
      </c>
      <c r="H32" s="7"/>
      <c r="I32" s="22"/>
    </row>
    <row r="33" spans="1:9" ht="14.25">
      <c r="A33" s="9">
        <v>15</v>
      </c>
      <c r="B33" s="7">
        <v>20200630</v>
      </c>
      <c r="C33" s="7">
        <v>69</v>
      </c>
      <c r="D33" s="7">
        <v>60.5</v>
      </c>
      <c r="E33" s="7">
        <v>129.5</v>
      </c>
      <c r="F33" s="7">
        <v>76.67</v>
      </c>
      <c r="G33" s="17">
        <f t="shared" si="0"/>
        <v>70.710000000000008</v>
      </c>
      <c r="H33" s="7"/>
      <c r="I33" s="22"/>
    </row>
  </sheetData>
  <mergeCells count="2">
    <mergeCell ref="A1:I1"/>
    <mergeCell ref="A18:I18"/>
  </mergeCells>
  <phoneticPr fontId="4" type="noConversion"/>
  <printOptions horizontalCentered="1"/>
  <pageMargins left="0.62992125984251968" right="0.51181102362204722" top="0.82677165354330717" bottom="0.59055118110236227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pane ySplit="2" topLeftCell="A3" activePane="bottomLeft" state="frozen"/>
      <selection pane="bottomLeft" activeCell="K14" sqref="K14"/>
    </sheetView>
  </sheetViews>
  <sheetFormatPr defaultRowHeight="13.5"/>
  <cols>
    <col min="1" max="1" width="5.25" bestFit="1" customWidth="1"/>
    <col min="2" max="2" width="9.5" bestFit="1" customWidth="1"/>
    <col min="3" max="4" width="7.125" bestFit="1" customWidth="1"/>
    <col min="8" max="9" width="11" bestFit="1" customWidth="1"/>
    <col min="10" max="10" width="5.25" bestFit="1" customWidth="1"/>
  </cols>
  <sheetData>
    <row r="1" spans="1:11" ht="26.25" customHeight="1">
      <c r="A1" s="26" t="s">
        <v>282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8" customHeight="1">
      <c r="A2" s="16" t="s">
        <v>44</v>
      </c>
      <c r="B2" s="16" t="s">
        <v>45</v>
      </c>
      <c r="C2" s="16" t="s">
        <v>46</v>
      </c>
      <c r="D2" s="16" t="s">
        <v>47</v>
      </c>
      <c r="E2" s="16" t="s">
        <v>256</v>
      </c>
      <c r="F2" s="16" t="s">
        <v>257</v>
      </c>
      <c r="G2" s="16" t="s">
        <v>258</v>
      </c>
      <c r="H2" s="16" t="s">
        <v>259</v>
      </c>
      <c r="I2" s="16" t="s">
        <v>260</v>
      </c>
      <c r="J2" s="16" t="s">
        <v>261</v>
      </c>
      <c r="K2" s="18" t="s">
        <v>262</v>
      </c>
    </row>
    <row r="3" spans="1:11" ht="18" customHeight="1">
      <c r="A3" s="25">
        <v>1</v>
      </c>
      <c r="B3" s="16">
        <v>20200901</v>
      </c>
      <c r="C3" s="16" t="s">
        <v>221</v>
      </c>
      <c r="D3" s="16" t="s">
        <v>155</v>
      </c>
      <c r="E3" s="16" t="s">
        <v>251</v>
      </c>
      <c r="F3" s="16">
        <v>88.27</v>
      </c>
      <c r="G3" s="16">
        <v>83.08</v>
      </c>
      <c r="H3" s="16">
        <f t="shared" ref="H3:H17" si="0">F3*0.4+G3*0.6</f>
        <v>85.156000000000006</v>
      </c>
      <c r="I3" s="24">
        <f t="shared" ref="I3:I17" si="1">E3/2*0.4+H3*0.6</f>
        <v>78.393600000000006</v>
      </c>
      <c r="J3" s="16"/>
      <c r="K3" s="18" t="s">
        <v>263</v>
      </c>
    </row>
    <row r="4" spans="1:11" ht="18" customHeight="1">
      <c r="A4" s="25">
        <v>2</v>
      </c>
      <c r="B4" s="16">
        <v>20200902</v>
      </c>
      <c r="C4" s="16" t="s">
        <v>140</v>
      </c>
      <c r="D4" s="16" t="s">
        <v>155</v>
      </c>
      <c r="E4" s="16" t="s">
        <v>167</v>
      </c>
      <c r="F4" s="16">
        <v>92.93</v>
      </c>
      <c r="G4" s="16">
        <v>84.22</v>
      </c>
      <c r="H4" s="16">
        <f t="shared" si="0"/>
        <v>87.704000000000008</v>
      </c>
      <c r="I4" s="24">
        <f t="shared" si="1"/>
        <v>74.822400000000016</v>
      </c>
      <c r="J4" s="16"/>
      <c r="K4" s="18" t="s">
        <v>263</v>
      </c>
    </row>
    <row r="5" spans="1:11" ht="18" customHeight="1">
      <c r="A5" s="25">
        <v>3</v>
      </c>
      <c r="B5" s="16">
        <v>20200903</v>
      </c>
      <c r="C5" s="16" t="s">
        <v>147</v>
      </c>
      <c r="D5" s="16" t="s">
        <v>169</v>
      </c>
      <c r="E5" s="16" t="s">
        <v>264</v>
      </c>
      <c r="F5" s="16">
        <v>89</v>
      </c>
      <c r="G5" s="16">
        <v>88.67</v>
      </c>
      <c r="H5" s="16">
        <f t="shared" si="0"/>
        <v>88.801999999999992</v>
      </c>
      <c r="I5" s="24">
        <f t="shared" si="1"/>
        <v>73.581199999999995</v>
      </c>
      <c r="J5" s="16"/>
      <c r="K5" s="18" t="s">
        <v>263</v>
      </c>
    </row>
    <row r="6" spans="1:11" ht="18" customHeight="1">
      <c r="A6" s="25">
        <v>4</v>
      </c>
      <c r="B6" s="16">
        <v>20200904</v>
      </c>
      <c r="C6" s="16" t="s">
        <v>133</v>
      </c>
      <c r="D6" s="16" t="s">
        <v>265</v>
      </c>
      <c r="E6" s="16" t="s">
        <v>266</v>
      </c>
      <c r="F6" s="16">
        <v>82.87</v>
      </c>
      <c r="G6" s="16">
        <v>84.96</v>
      </c>
      <c r="H6" s="16">
        <f t="shared" si="0"/>
        <v>84.123999999999995</v>
      </c>
      <c r="I6" s="24">
        <f t="shared" si="1"/>
        <v>68.974400000000003</v>
      </c>
      <c r="J6" s="16"/>
      <c r="K6" s="18" t="s">
        <v>263</v>
      </c>
    </row>
    <row r="7" spans="1:11" ht="18" customHeight="1">
      <c r="A7" s="25">
        <v>5</v>
      </c>
      <c r="B7" s="16">
        <v>20200905</v>
      </c>
      <c r="C7" s="16" t="s">
        <v>175</v>
      </c>
      <c r="D7" s="16" t="s">
        <v>187</v>
      </c>
      <c r="E7" s="16" t="s">
        <v>267</v>
      </c>
      <c r="F7" s="16">
        <v>0</v>
      </c>
      <c r="G7" s="16">
        <v>0</v>
      </c>
      <c r="H7" s="16">
        <f t="shared" si="0"/>
        <v>0</v>
      </c>
      <c r="I7" s="24">
        <f t="shared" si="1"/>
        <v>18.3</v>
      </c>
      <c r="J7" s="16"/>
      <c r="K7" s="18"/>
    </row>
    <row r="8" spans="1:11" ht="18" customHeight="1">
      <c r="A8" s="25">
        <v>6</v>
      </c>
      <c r="B8" s="16">
        <v>20200906</v>
      </c>
      <c r="C8" s="16" t="s">
        <v>161</v>
      </c>
      <c r="D8" s="16" t="s">
        <v>268</v>
      </c>
      <c r="E8" s="16" t="s">
        <v>221</v>
      </c>
      <c r="F8" s="16">
        <v>90.67</v>
      </c>
      <c r="G8" s="16">
        <v>82</v>
      </c>
      <c r="H8" s="16">
        <f t="shared" si="0"/>
        <v>85.467999999999989</v>
      </c>
      <c r="I8" s="24">
        <f t="shared" si="1"/>
        <v>68.180799999999991</v>
      </c>
      <c r="J8" s="16"/>
      <c r="K8" s="18" t="s">
        <v>263</v>
      </c>
    </row>
    <row r="9" spans="1:11" ht="18" customHeight="1">
      <c r="A9" s="25">
        <v>7</v>
      </c>
      <c r="B9" s="16">
        <v>20200907</v>
      </c>
      <c r="C9" s="16" t="s">
        <v>109</v>
      </c>
      <c r="D9" s="16" t="s">
        <v>269</v>
      </c>
      <c r="E9" s="16" t="s">
        <v>119</v>
      </c>
      <c r="F9" s="16">
        <v>87.17</v>
      </c>
      <c r="G9" s="16">
        <v>87.09</v>
      </c>
      <c r="H9" s="16">
        <f t="shared" si="0"/>
        <v>87.122</v>
      </c>
      <c r="I9" s="24">
        <f t="shared" si="1"/>
        <v>68.873199999999997</v>
      </c>
      <c r="J9" s="16"/>
      <c r="K9" s="18" t="s">
        <v>263</v>
      </c>
    </row>
    <row r="10" spans="1:11" ht="18" customHeight="1">
      <c r="A10" s="25">
        <v>8</v>
      </c>
      <c r="B10" s="16">
        <v>20200908</v>
      </c>
      <c r="C10" s="16" t="s">
        <v>187</v>
      </c>
      <c r="D10" s="16" t="s">
        <v>270</v>
      </c>
      <c r="E10" s="16" t="s">
        <v>224</v>
      </c>
      <c r="F10" s="16">
        <v>84.33</v>
      </c>
      <c r="G10" s="16">
        <v>79.78</v>
      </c>
      <c r="H10" s="16">
        <f t="shared" si="0"/>
        <v>81.599999999999994</v>
      </c>
      <c r="I10" s="24">
        <f t="shared" si="1"/>
        <v>65.459999999999994</v>
      </c>
      <c r="J10" s="16"/>
      <c r="K10" s="18" t="s">
        <v>263</v>
      </c>
    </row>
    <row r="11" spans="1:11" ht="18" customHeight="1">
      <c r="A11" s="25">
        <v>9</v>
      </c>
      <c r="B11" s="16">
        <v>20200909</v>
      </c>
      <c r="C11" s="16" t="s">
        <v>271</v>
      </c>
      <c r="D11" s="16" t="s">
        <v>268</v>
      </c>
      <c r="E11" s="16" t="s">
        <v>233</v>
      </c>
      <c r="F11" s="16">
        <v>66.900000000000006</v>
      </c>
      <c r="G11" s="16">
        <v>75.33</v>
      </c>
      <c r="H11" s="16">
        <f t="shared" si="0"/>
        <v>71.957999999999998</v>
      </c>
      <c r="I11" s="24">
        <f t="shared" si="1"/>
        <v>58.474800000000002</v>
      </c>
      <c r="J11" s="16"/>
      <c r="K11" s="18"/>
    </row>
    <row r="12" spans="1:11" ht="18" customHeight="1">
      <c r="A12" s="25">
        <v>10</v>
      </c>
      <c r="B12" s="16">
        <v>20200910</v>
      </c>
      <c r="C12" s="16" t="s">
        <v>272</v>
      </c>
      <c r="D12" s="16" t="s">
        <v>186</v>
      </c>
      <c r="E12" s="16" t="s">
        <v>51</v>
      </c>
      <c r="F12" s="16">
        <v>82</v>
      </c>
      <c r="G12" s="16">
        <v>76.11</v>
      </c>
      <c r="H12" s="16">
        <f t="shared" si="0"/>
        <v>78.466000000000008</v>
      </c>
      <c r="I12" s="24">
        <f t="shared" si="1"/>
        <v>61.579600000000006</v>
      </c>
      <c r="J12" s="16"/>
      <c r="K12" s="18"/>
    </row>
    <row r="13" spans="1:11" ht="18" customHeight="1">
      <c r="A13" s="16">
        <v>11</v>
      </c>
      <c r="B13" s="16">
        <v>20200911</v>
      </c>
      <c r="C13" s="16" t="s">
        <v>273</v>
      </c>
      <c r="D13" s="16" t="s">
        <v>272</v>
      </c>
      <c r="E13" s="16" t="s">
        <v>274</v>
      </c>
      <c r="F13" s="16">
        <v>77.67</v>
      </c>
      <c r="G13" s="16">
        <v>74.67</v>
      </c>
      <c r="H13" s="16">
        <f t="shared" si="0"/>
        <v>75.87</v>
      </c>
      <c r="I13" s="24">
        <f t="shared" si="1"/>
        <v>59.921999999999997</v>
      </c>
      <c r="J13" s="16" t="s">
        <v>275</v>
      </c>
      <c r="K13" s="18"/>
    </row>
    <row r="14" spans="1:11" ht="18" customHeight="1">
      <c r="A14" s="25">
        <v>12</v>
      </c>
      <c r="B14" s="16">
        <v>20200912</v>
      </c>
      <c r="C14" s="16" t="s">
        <v>265</v>
      </c>
      <c r="D14" s="16" t="s">
        <v>276</v>
      </c>
      <c r="E14" s="16" t="s">
        <v>91</v>
      </c>
      <c r="F14" s="16">
        <v>86.2</v>
      </c>
      <c r="G14" s="16">
        <v>75.180000000000007</v>
      </c>
      <c r="H14" s="16">
        <f t="shared" si="0"/>
        <v>79.588000000000008</v>
      </c>
      <c r="I14" s="24">
        <f t="shared" si="1"/>
        <v>61.452800000000003</v>
      </c>
      <c r="J14" s="16"/>
      <c r="K14" s="18"/>
    </row>
    <row r="15" spans="1:11" ht="18" customHeight="1">
      <c r="A15" s="25">
        <v>13</v>
      </c>
      <c r="B15" s="16">
        <v>20200913</v>
      </c>
      <c r="C15" s="16" t="s">
        <v>277</v>
      </c>
      <c r="D15" s="16" t="s">
        <v>278</v>
      </c>
      <c r="E15" s="16" t="s">
        <v>145</v>
      </c>
      <c r="F15" s="16">
        <v>87.2</v>
      </c>
      <c r="G15" s="16">
        <v>78.89</v>
      </c>
      <c r="H15" s="16">
        <f t="shared" si="0"/>
        <v>82.213999999999999</v>
      </c>
      <c r="I15" s="24">
        <f t="shared" si="1"/>
        <v>62.928399999999996</v>
      </c>
      <c r="J15" s="16"/>
      <c r="K15" s="18"/>
    </row>
    <row r="16" spans="1:11" ht="18" customHeight="1">
      <c r="A16" s="25">
        <v>14</v>
      </c>
      <c r="B16" s="16">
        <v>20200914</v>
      </c>
      <c r="C16" s="16" t="s">
        <v>174</v>
      </c>
      <c r="D16" s="16" t="s">
        <v>165</v>
      </c>
      <c r="E16" s="16" t="s">
        <v>279</v>
      </c>
      <c r="F16" s="16">
        <v>70.53</v>
      </c>
      <c r="G16" s="16">
        <v>0</v>
      </c>
      <c r="H16" s="16">
        <f t="shared" si="0"/>
        <v>28.212000000000003</v>
      </c>
      <c r="I16" s="24">
        <f t="shared" si="1"/>
        <v>26.727200000000003</v>
      </c>
      <c r="J16" s="16"/>
      <c r="K16" s="18"/>
    </row>
    <row r="17" spans="1:11" ht="18" customHeight="1">
      <c r="A17" s="25">
        <v>15</v>
      </c>
      <c r="B17" s="16">
        <v>20200915</v>
      </c>
      <c r="C17" s="16" t="s">
        <v>154</v>
      </c>
      <c r="D17" s="16" t="s">
        <v>165</v>
      </c>
      <c r="E17" s="16" t="s">
        <v>280</v>
      </c>
      <c r="F17" s="16" t="s">
        <v>281</v>
      </c>
      <c r="G17" s="16" t="s">
        <v>281</v>
      </c>
      <c r="H17" s="16" t="e">
        <f t="shared" si="0"/>
        <v>#VALUE!</v>
      </c>
      <c r="I17" s="24" t="e">
        <f t="shared" si="1"/>
        <v>#VALUE!</v>
      </c>
      <c r="J17" s="16"/>
      <c r="K17" s="18"/>
    </row>
  </sheetData>
  <mergeCells count="1">
    <mergeCell ref="A1:K1"/>
  </mergeCells>
  <phoneticPr fontId="4" type="noConversion"/>
  <pageMargins left="0.45" right="0.46" top="0.8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2</vt:i4>
      </vt:variant>
    </vt:vector>
  </HeadingPairs>
  <TitlesOfParts>
    <vt:vector size="14" baseType="lpstr">
      <vt:lpstr>高中</vt:lpstr>
      <vt:lpstr>初中语文</vt:lpstr>
      <vt:lpstr>初中数学</vt:lpstr>
      <vt:lpstr>初中英语</vt:lpstr>
      <vt:lpstr>初中其他学科</vt:lpstr>
      <vt:lpstr>小学语文</vt:lpstr>
      <vt:lpstr>小学数学</vt:lpstr>
      <vt:lpstr>小学英语</vt:lpstr>
      <vt:lpstr>小学音乐</vt:lpstr>
      <vt:lpstr>小学体育</vt:lpstr>
      <vt:lpstr>小学美术</vt:lpstr>
      <vt:lpstr>幼儿园</vt:lpstr>
      <vt:lpstr>小学英语!Print_Titles</vt:lpstr>
      <vt:lpstr>幼儿园!Print_Titles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2020-08-20T17:03:53Z</cp:lastPrinted>
  <dcterms:created xsi:type="dcterms:W3CDTF">2020-08-11T11:51:04Z</dcterms:created>
  <dcterms:modified xsi:type="dcterms:W3CDTF">2020-08-20T17:05:35Z</dcterms:modified>
</cp:coreProperties>
</file>